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1 сентября 2022\"/>
    </mc:Choice>
  </mc:AlternateContent>
  <xr:revisionPtr revIDLastSave="0" documentId="13_ncr:1_{4886B31F-7ABB-45A7-9908-246C5067C22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C15" i="2" s="1"/>
  <c r="C13" i="2"/>
  <c r="C11" i="2"/>
  <c r="C7" i="2"/>
  <c r="C6" i="2" s="1"/>
  <c r="C10" i="2" l="1"/>
  <c r="C41" i="2" s="1"/>
  <c r="F17" i="2"/>
  <c r="E17" i="2" l="1"/>
  <c r="E16" i="2" l="1"/>
  <c r="E15" i="2" s="1"/>
  <c r="D16" i="2"/>
  <c r="B16" i="2"/>
  <c r="G17" i="2"/>
  <c r="F16" i="2" l="1"/>
  <c r="G8" i="2" l="1"/>
  <c r="G9" i="2"/>
  <c r="G12" i="2"/>
  <c r="G14" i="2"/>
  <c r="F12" i="2" l="1"/>
  <c r="F14" i="2"/>
  <c r="F9" i="2"/>
  <c r="F8" i="2"/>
  <c r="E8" i="2"/>
  <c r="D15" i="2" l="1"/>
  <c r="D13" i="2"/>
  <c r="D11" i="2"/>
  <c r="D10" i="2" s="1"/>
  <c r="D7" i="2"/>
  <c r="D6" i="2" s="1"/>
  <c r="E9" i="2"/>
  <c r="E7" i="2" s="1"/>
  <c r="E6" i="2" s="1"/>
  <c r="E12" i="2"/>
  <c r="E11" i="2" s="1"/>
  <c r="E14" i="2"/>
  <c r="E13" i="2" s="1"/>
  <c r="E10" i="2" l="1"/>
  <c r="D41" i="2"/>
  <c r="B7" i="2"/>
  <c r="G7" i="2" s="1"/>
  <c r="E41" i="2" l="1"/>
  <c r="G16" i="2"/>
  <c r="B15" i="2"/>
  <c r="B11" i="2"/>
  <c r="B13" i="2"/>
  <c r="F13" i="2" l="1"/>
  <c r="G13" i="2"/>
  <c r="F11" i="2"/>
  <c r="G11" i="2"/>
  <c r="F15" i="2"/>
  <c r="G15" i="2"/>
  <c r="B10" i="2"/>
  <c r="F10" i="2" l="1"/>
  <c r="G10" i="2"/>
  <c r="B6" i="2"/>
  <c r="G6" i="2" l="1"/>
  <c r="B41" i="2"/>
  <c r="F7" i="2"/>
  <c r="F6" i="2" s="1"/>
  <c r="F41" i="2" l="1"/>
  <c r="G41" i="2"/>
</calcChain>
</file>

<file path=xl/sharedStrings.xml><?xml version="1.0" encoding="utf-8"?>
<sst xmlns="http://schemas.openxmlformats.org/spreadsheetml/2006/main" count="51" uniqueCount="51">
  <si>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</si>
  <si>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</si>
  <si>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</si>
  <si>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</si>
  <si>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</si>
  <si>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</si>
  <si>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</si>
  <si>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</si>
  <si>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</si>
  <si>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</si>
  <si>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</si>
  <si>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</si>
  <si>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</si>
  <si>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</si>
  <si>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</si>
  <si>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</si>
  <si>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</si>
  <si>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</si>
  <si>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</si>
  <si>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</si>
  <si>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</si>
  <si>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</si>
  <si>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</si>
  <si>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</si>
  <si>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</si>
  <si>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</si>
  <si>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</si>
  <si>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</si>
  <si>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</si>
  <si>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</si>
  <si>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</si>
  <si>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</si>
  <si>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</si>
  <si>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</si>
  <si>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</si>
  <si>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</si>
  <si>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</si>
  <si>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</si>
  <si>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</si>
  <si>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</si>
  <si>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</si>
  <si>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</si>
  <si>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</si>
  <si>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</si>
  <si>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Кассовый расход на 25.08.2022 года</t>
  </si>
  <si>
    <t>Кассовый расход на 01.09.2022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</si>
  <si>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01 сентября 2022 года</t>
  </si>
  <si>
    <t>Кассовый расход с 25.08.2022 года по 01.09.2022 года</t>
  </si>
  <si>
    <t xml:space="preserve">По состоянию на 01.09.2022 года численность получателей составила 343 человек	</t>
  </si>
  <si>
    <t xml:space="preserve">По состоянию на 01.09.2022 года численность получателей составила 493 человек	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</si>
  <si>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4 287 513,47 Приобретение основных средств в сумме 427 418,80 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</si>
</sst>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>
      <alignment wrapText="1"/>
    </xf>
    <xf numFmtId="0" fontId="2" fillId="0" borderId="0" xfId="1" applyFont="1" applyAlignment="1" applyProtection="1">
      <alignment horizontal="left"/>
      <protection hidden="1"/>
    </xf>
    <xf numFmtId="167" fontId="2" fillId="0" borderId="0" xfId="1" applyNumberFormat="1" applyFont="1"/>
    <xf numFmtId="0" fontId="3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6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2" fillId="0" borderId="1" xfId="0" applyFont="1" applyBorder="1" applyAlignment="1">
      <alignment wrapText="1"/>
    </xf>
    <xf numFmtId="4" fontId="2" fillId="0" borderId="1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166" fontId="2" fillId="0" borderId="2" xfId="1" applyNumberFormat="1" applyFont="1" applyBorder="1" applyAlignment="1" applyProtection="1">
      <alignment wrapText="1"/>
      <protection hidden="1"/>
    </xf>
    <xf numFmtId="10" fontId="2" fillId="0" borderId="1" xfId="1" applyNumberFormat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7" fontId="2" fillId="0" borderId="1" xfId="1" applyNumberFormat="1" applyFont="1" applyBorder="1" applyProtection="1">
      <protection hidden="1"/>
    </xf>
    <xf numFmtId="164" fontId="2" fillId="0" borderId="2" xfId="1" applyNumberFormat="1" applyFont="1" applyBorder="1" applyProtection="1">
      <protection hidden="1"/>
    </xf>
    <xf numFmtId="0" fontId="2" fillId="0" borderId="0" xfId="1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2" fillId="0" borderId="2" xfId="1" applyNumberFormat="1" applyFont="1" applyBorder="1" applyAlignment="1" applyProtection="1">
      <alignment horizontal="right"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2" fillId="0" borderId="8" xfId="1" applyNumberFormat="1" applyFont="1" applyBorder="1" applyAlignment="1" applyProtection="1">
      <alignment horizontal="right" vertical="center"/>
      <protection hidden="1"/>
    </xf>
    <xf numFmtId="166" fontId="2" fillId="0" borderId="2" xfId="1" applyNumberFormat="1" applyFont="1" applyBorder="1" applyAlignment="1" applyProtection="1">
      <alignment horizontal="left" vertical="center" wrapText="1"/>
      <protection hidden="1"/>
    </xf>
    <xf numFmtId="166" fontId="2" fillId="0" borderId="7" xfId="1" applyNumberFormat="1" applyFont="1" applyBorder="1" applyAlignment="1" applyProtection="1">
      <alignment horizontal="left" vertical="center" wrapText="1"/>
      <protection hidden="1"/>
    </xf>
    <xf numFmtId="166" fontId="2" fillId="0" borderId="8" xfId="1" applyNumberFormat="1" applyFont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167" fontId="2" fillId="0" borderId="2" xfId="1" applyNumberFormat="1" applyFont="1" applyBorder="1" applyAlignment="1" applyProtection="1">
      <alignment horizontal="right" vertical="center"/>
      <protection hidden="1"/>
    </xf>
    <xf numFmtId="167" fontId="2" fillId="0" borderId="7" xfId="1" applyNumberFormat="1" applyFont="1" applyBorder="1" applyAlignment="1" applyProtection="1">
      <alignment horizontal="right" vertical="center"/>
      <protection hidden="1"/>
    </xf>
    <xf numFmtId="167" fontId="2" fillId="0" borderId="8" xfId="1" applyNumberFormat="1" applyFont="1" applyBorder="1" applyAlignment="1" applyProtection="1">
      <alignment horizontal="right" vertical="center"/>
      <protection hidden="1"/>
    </xf>
    <xf numFmtId="10" fontId="2" fillId="0" borderId="2" xfId="1" applyNumberFormat="1" applyFont="1" applyBorder="1" applyAlignment="1" applyProtection="1">
      <alignment horizontal="right" vertical="center"/>
      <protection hidden="1"/>
    </xf>
    <xf numFmtId="10" fontId="2" fillId="0" borderId="7" xfId="1" applyNumberFormat="1" applyFont="1" applyBorder="1" applyAlignment="1" applyProtection="1">
      <alignment horizontal="right" vertical="center"/>
      <protection hidden="1"/>
    </xf>
    <xf numFmtId="10" fontId="2" fillId="0" borderId="8" xfId="1" applyNumberFormat="1" applyFont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view="pageBreakPreview" zoomScale="40" zoomScaleNormal="30" zoomScaleSheetLayoutView="40" workbookViewId="0">
      <selection activeCell="C12" sqref="C12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29.5703125" style="1" customWidth="1"/>
    <col min="4" max="4" width="30.28515625" style="1" customWidth="1"/>
    <col min="5" max="5" width="31" style="1" customWidth="1"/>
    <col min="6" max="6" width="31.42578125" style="1" customWidth="1"/>
    <col min="7" max="7" width="21.7109375" style="1" customWidth="1"/>
    <col min="8" max="8" width="40.42578125" style="1" customWidth="1"/>
    <col min="9" max="9" width="37.42578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29" t="s">
        <v>46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">
      <c r="A2" s="29"/>
      <c r="B2" s="29"/>
      <c r="C2" s="29"/>
      <c r="D2" s="29"/>
      <c r="E2" s="29"/>
      <c r="F2" s="29"/>
      <c r="G2" s="29"/>
      <c r="H2" s="29"/>
      <c r="I2" s="29"/>
    </row>
    <row r="3" spans="1:11" ht="16.5" customHeight="1" x14ac:dyDescent="0.4">
      <c r="A3" s="2"/>
      <c r="B3" s="2"/>
      <c r="C3" s="2"/>
      <c r="D3" s="2"/>
      <c r="E3" s="2"/>
      <c r="F3" s="2"/>
      <c r="G3" s="7"/>
      <c r="H3" s="7"/>
      <c r="I3" s="7" t="s">
        <v>6</v>
      </c>
    </row>
    <row r="4" spans="1:11" ht="135.75" customHeight="1" x14ac:dyDescent="0.4">
      <c r="A4" s="8" t="s">
        <v>43</v>
      </c>
      <c r="B4" s="6" t="s">
        <v>8</v>
      </c>
      <c r="C4" s="27" t="s">
        <v>44</v>
      </c>
      <c r="D4" s="27" t="s">
        <v>45</v>
      </c>
      <c r="E4" s="6" t="s">
        <v>47</v>
      </c>
      <c r="F4" s="6" t="s">
        <v>5</v>
      </c>
      <c r="G4" s="6" t="s">
        <v>0</v>
      </c>
      <c r="H4" s="30" t="s">
        <v>7</v>
      </c>
      <c r="I4" s="31"/>
    </row>
    <row r="5" spans="1:11" x14ac:dyDescent="0.4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32">
        <v>8</v>
      </c>
      <c r="I5" s="33"/>
    </row>
    <row r="6" spans="1:11" x14ac:dyDescent="0.4">
      <c r="A6" s="10" t="s">
        <v>1</v>
      </c>
      <c r="B6" s="22">
        <f>B7</f>
        <v>132222253.29000001</v>
      </c>
      <c r="C6" s="22">
        <f t="shared" ref="C6:E6" si="0">C7</f>
        <v>101639748.44999999</v>
      </c>
      <c r="D6" s="22">
        <f t="shared" si="0"/>
        <v>103362418.38</v>
      </c>
      <c r="E6" s="22">
        <f t="shared" si="0"/>
        <v>1722669.9299999997</v>
      </c>
      <c r="F6" s="22">
        <f>F7</f>
        <v>28859834.910000011</v>
      </c>
      <c r="G6" s="23">
        <f t="shared" ref="G6:G17" si="1">D6/B6</f>
        <v>0.78173239230235769</v>
      </c>
      <c r="H6" s="34"/>
      <c r="I6" s="35"/>
    </row>
    <row r="7" spans="1:11" ht="51.75" x14ac:dyDescent="0.4">
      <c r="A7" s="10" t="s">
        <v>2</v>
      </c>
      <c r="B7" s="22">
        <f>B8+B9</f>
        <v>132222253.29000001</v>
      </c>
      <c r="C7" s="22">
        <f t="shared" ref="C7" si="2">C8+C9</f>
        <v>101639748.44999999</v>
      </c>
      <c r="D7" s="22">
        <f t="shared" ref="D7:E7" si="3">D8+D9</f>
        <v>103362418.38</v>
      </c>
      <c r="E7" s="22">
        <f t="shared" si="3"/>
        <v>1722669.9299999997</v>
      </c>
      <c r="F7" s="22">
        <f>F8+F9</f>
        <v>28859834.910000011</v>
      </c>
      <c r="G7" s="23">
        <f t="shared" si="1"/>
        <v>0.78173239230235769</v>
      </c>
      <c r="H7" s="34"/>
      <c r="I7" s="35"/>
    </row>
    <row r="8" spans="1:11" ht="105" x14ac:dyDescent="0.4">
      <c r="A8" s="11" t="s">
        <v>10</v>
      </c>
      <c r="B8" s="12">
        <v>75509363.980000004</v>
      </c>
      <c r="C8" s="12">
        <v>62362974.659999996</v>
      </c>
      <c r="D8" s="12">
        <v>63917363.979999997</v>
      </c>
      <c r="E8" s="12">
        <f>D8-C8</f>
        <v>1554389.3200000003</v>
      </c>
      <c r="F8" s="24">
        <f t="shared" ref="F8:F17" si="4">B8-D8</f>
        <v>11592000.000000007</v>
      </c>
      <c r="G8" s="21">
        <f t="shared" si="1"/>
        <v>0.8464826163405329</v>
      </c>
      <c r="H8" s="38" t="s">
        <v>49</v>
      </c>
      <c r="I8" s="39"/>
      <c r="J8" s="48"/>
      <c r="K8" s="49"/>
    </row>
    <row r="9" spans="1:11" ht="81.75" customHeight="1" x14ac:dyDescent="0.4">
      <c r="A9" s="11" t="s">
        <v>11</v>
      </c>
      <c r="B9" s="12">
        <v>56712889.310000002</v>
      </c>
      <c r="C9" s="12">
        <v>39276773.789999999</v>
      </c>
      <c r="D9" s="12">
        <v>39445054.399999999</v>
      </c>
      <c r="E9" s="12">
        <f t="shared" ref="E9:E14" si="5">D9-C9</f>
        <v>168280.6099999994</v>
      </c>
      <c r="F9" s="24">
        <f t="shared" si="4"/>
        <v>17267834.910000004</v>
      </c>
      <c r="G9" s="21">
        <f t="shared" si="1"/>
        <v>0.69552186248858205</v>
      </c>
      <c r="H9" s="38" t="s">
        <v>48</v>
      </c>
      <c r="I9" s="39"/>
      <c r="J9" s="48"/>
      <c r="K9" s="49"/>
    </row>
    <row r="10" spans="1:11" x14ac:dyDescent="0.4">
      <c r="A10" s="10" t="s">
        <v>4</v>
      </c>
      <c r="B10" s="13">
        <f>B11+B13</f>
        <v>13186796.449999999</v>
      </c>
      <c r="C10" s="13">
        <f t="shared" ref="C10" si="6">C11+C13</f>
        <v>6151827.46</v>
      </c>
      <c r="D10" s="13">
        <f t="shared" ref="D10:E10" si="7">D11+D13</f>
        <v>6162300.3899999997</v>
      </c>
      <c r="E10" s="13">
        <f t="shared" si="7"/>
        <v>10472.929999999702</v>
      </c>
      <c r="F10" s="22">
        <f t="shared" si="4"/>
        <v>7024496.0599999996</v>
      </c>
      <c r="G10" s="23">
        <f t="shared" si="1"/>
        <v>0.46730837268668085</v>
      </c>
      <c r="H10" s="36"/>
      <c r="I10" s="37"/>
    </row>
    <row r="11" spans="1:11" x14ac:dyDescent="0.4">
      <c r="A11" s="14" t="s">
        <v>12</v>
      </c>
      <c r="B11" s="13">
        <f>B12</f>
        <v>11739428.33</v>
      </c>
      <c r="C11" s="13">
        <f t="shared" ref="C11:E11" si="8">C12</f>
        <v>4704459.34</v>
      </c>
      <c r="D11" s="13">
        <f t="shared" si="8"/>
        <v>4714932.2699999996</v>
      </c>
      <c r="E11" s="13">
        <f t="shared" si="8"/>
        <v>10472.929999999702</v>
      </c>
      <c r="F11" s="22">
        <f t="shared" si="4"/>
        <v>7024496.0600000005</v>
      </c>
      <c r="G11" s="23">
        <f t="shared" si="1"/>
        <v>0.40163218663306066</v>
      </c>
      <c r="H11" s="36"/>
      <c r="I11" s="37"/>
    </row>
    <row r="12" spans="1:11" ht="249.75" customHeight="1" x14ac:dyDescent="0.4">
      <c r="A12" s="15" t="s">
        <v>13</v>
      </c>
      <c r="B12" s="16">
        <v>11739428.33</v>
      </c>
      <c r="C12" s="16">
        <v>4704459.34</v>
      </c>
      <c r="D12" s="16">
        <v>4714932.2699999996</v>
      </c>
      <c r="E12" s="12">
        <f t="shared" si="5"/>
        <v>10472.929999999702</v>
      </c>
      <c r="F12" s="24">
        <f t="shared" si="4"/>
        <v>7024496.0600000005</v>
      </c>
      <c r="G12" s="21">
        <f t="shared" si="1"/>
        <v>0.40163218663306066</v>
      </c>
      <c r="H12" s="38" t="s">
        <v>50</v>
      </c>
      <c r="I12" s="39"/>
    </row>
    <row r="13" spans="1:11" ht="26.25" customHeight="1" x14ac:dyDescent="0.4">
      <c r="A13" s="14" t="s">
        <v>3</v>
      </c>
      <c r="B13" s="13">
        <f>B14</f>
        <v>1447368.12</v>
      </c>
      <c r="C13" s="13">
        <f t="shared" ref="C13:E13" si="9">C14</f>
        <v>1447368.12</v>
      </c>
      <c r="D13" s="13">
        <f t="shared" si="9"/>
        <v>1447368.12</v>
      </c>
      <c r="E13" s="13">
        <f t="shared" si="9"/>
        <v>0</v>
      </c>
      <c r="F13" s="22">
        <f t="shared" si="4"/>
        <v>0</v>
      </c>
      <c r="G13" s="23">
        <f t="shared" si="1"/>
        <v>1</v>
      </c>
      <c r="H13" s="36"/>
      <c r="I13" s="37"/>
    </row>
    <row r="14" spans="1:11" ht="166.5" customHeight="1" x14ac:dyDescent="0.4">
      <c r="A14" s="20" t="s">
        <v>9</v>
      </c>
      <c r="B14" s="25">
        <v>1447368.12</v>
      </c>
      <c r="C14" s="25">
        <v>1447368.12</v>
      </c>
      <c r="D14" s="25">
        <v>1447368.12</v>
      </c>
      <c r="E14" s="12">
        <f t="shared" si="5"/>
        <v>0</v>
      </c>
      <c r="F14" s="24">
        <f t="shared" si="4"/>
        <v>0</v>
      </c>
      <c r="G14" s="21">
        <f t="shared" si="1"/>
        <v>1</v>
      </c>
      <c r="H14" s="40" t="s">
        <v>41</v>
      </c>
      <c r="I14" s="41"/>
    </row>
    <row r="15" spans="1:11" x14ac:dyDescent="0.4">
      <c r="A15" s="10" t="s">
        <v>15</v>
      </c>
      <c r="B15" s="17">
        <f>B16</f>
        <v>5000000</v>
      </c>
      <c r="C15" s="17">
        <f t="shared" ref="C15:E15" si="10">C16</f>
        <v>5000000</v>
      </c>
      <c r="D15" s="17">
        <f t="shared" si="10"/>
        <v>5000000</v>
      </c>
      <c r="E15" s="17">
        <f t="shared" si="10"/>
        <v>0</v>
      </c>
      <c r="F15" s="22">
        <f t="shared" si="4"/>
        <v>0</v>
      </c>
      <c r="G15" s="23">
        <f t="shared" si="1"/>
        <v>1</v>
      </c>
      <c r="H15" s="36"/>
      <c r="I15" s="37"/>
    </row>
    <row r="16" spans="1:11" x14ac:dyDescent="0.4">
      <c r="A16" s="18" t="s">
        <v>14</v>
      </c>
      <c r="B16" s="17">
        <f>B17</f>
        <v>5000000</v>
      </c>
      <c r="C16" s="17">
        <f>C17</f>
        <v>5000000</v>
      </c>
      <c r="D16" s="17">
        <f>D17</f>
        <v>5000000</v>
      </c>
      <c r="E16" s="17">
        <f>E17</f>
        <v>0</v>
      </c>
      <c r="F16" s="22">
        <f t="shared" si="4"/>
        <v>0</v>
      </c>
      <c r="G16" s="23">
        <f t="shared" si="1"/>
        <v>1</v>
      </c>
      <c r="H16" s="36"/>
      <c r="I16" s="37"/>
    </row>
    <row r="17" spans="1:11" ht="57" customHeight="1" x14ac:dyDescent="0.4">
      <c r="A17" s="20" t="s">
        <v>18</v>
      </c>
      <c r="B17" s="25">
        <v>5000000</v>
      </c>
      <c r="C17" s="12">
        <v>5000000</v>
      </c>
      <c r="D17" s="12">
        <v>5000000</v>
      </c>
      <c r="E17" s="12">
        <f t="shared" ref="E17" si="11">D17-C17</f>
        <v>0</v>
      </c>
      <c r="F17" s="24">
        <f t="shared" si="4"/>
        <v>0</v>
      </c>
      <c r="G17" s="21">
        <f t="shared" si="1"/>
        <v>1</v>
      </c>
      <c r="H17" s="40" t="s">
        <v>42</v>
      </c>
      <c r="I17" s="41"/>
    </row>
    <row r="18" spans="1:11" ht="144.75" hidden="1" customHeight="1" x14ac:dyDescent="0.4">
      <c r="A18" s="45"/>
      <c r="B18" s="42"/>
      <c r="C18" s="42"/>
      <c r="D18" s="42"/>
      <c r="E18" s="42"/>
      <c r="F18" s="54"/>
      <c r="G18" s="57"/>
      <c r="H18" s="50" t="s">
        <v>19</v>
      </c>
      <c r="I18" s="51"/>
      <c r="J18" s="3"/>
      <c r="K18" s="3"/>
    </row>
    <row r="19" spans="1:11" ht="2.25" hidden="1" customHeight="1" x14ac:dyDescent="0.4">
      <c r="A19" s="46"/>
      <c r="B19" s="43"/>
      <c r="C19" s="43"/>
      <c r="D19" s="43"/>
      <c r="E19" s="43"/>
      <c r="F19" s="55"/>
      <c r="G19" s="58"/>
      <c r="H19" s="52"/>
      <c r="I19" s="53"/>
      <c r="J19" s="3"/>
      <c r="K19" s="3"/>
    </row>
    <row r="20" spans="1:11" ht="97.5" hidden="1" customHeight="1" x14ac:dyDescent="0.4">
      <c r="A20" s="46"/>
      <c r="B20" s="43"/>
      <c r="C20" s="43"/>
      <c r="D20" s="43"/>
      <c r="E20" s="43"/>
      <c r="F20" s="55"/>
      <c r="G20" s="58"/>
      <c r="H20" s="40" t="s">
        <v>31</v>
      </c>
      <c r="I20" s="41"/>
      <c r="J20" s="3"/>
      <c r="K20" s="3"/>
    </row>
    <row r="21" spans="1:11" ht="92.25" hidden="1" customHeight="1" x14ac:dyDescent="0.4">
      <c r="A21" s="46"/>
      <c r="B21" s="43"/>
      <c r="C21" s="43"/>
      <c r="D21" s="43"/>
      <c r="E21" s="43"/>
      <c r="F21" s="55"/>
      <c r="G21" s="58"/>
      <c r="H21" s="40" t="s">
        <v>32</v>
      </c>
      <c r="I21" s="41"/>
      <c r="J21" s="3"/>
      <c r="K21" s="3"/>
    </row>
    <row r="22" spans="1:11" ht="92.25" hidden="1" customHeight="1" x14ac:dyDescent="0.4">
      <c r="A22" s="46"/>
      <c r="B22" s="43"/>
      <c r="C22" s="43"/>
      <c r="D22" s="43"/>
      <c r="E22" s="43"/>
      <c r="F22" s="55"/>
      <c r="G22" s="58"/>
      <c r="H22" s="40" t="s">
        <v>33</v>
      </c>
      <c r="I22" s="41"/>
      <c r="J22" s="3"/>
      <c r="K22" s="3"/>
    </row>
    <row r="23" spans="1:11" ht="92.25" hidden="1" customHeight="1" x14ac:dyDescent="0.4">
      <c r="A23" s="46"/>
      <c r="B23" s="43"/>
      <c r="C23" s="43"/>
      <c r="D23" s="43"/>
      <c r="E23" s="43"/>
      <c r="F23" s="55"/>
      <c r="G23" s="58"/>
      <c r="H23" s="40" t="s">
        <v>34</v>
      </c>
      <c r="I23" s="41"/>
      <c r="J23" s="3"/>
      <c r="K23" s="3"/>
    </row>
    <row r="24" spans="1:11" ht="92.25" hidden="1" customHeight="1" x14ac:dyDescent="0.4">
      <c r="A24" s="46"/>
      <c r="B24" s="43"/>
      <c r="C24" s="43"/>
      <c r="D24" s="43"/>
      <c r="E24" s="43"/>
      <c r="F24" s="55"/>
      <c r="G24" s="58"/>
      <c r="H24" s="40" t="s">
        <v>35</v>
      </c>
      <c r="I24" s="41"/>
      <c r="J24" s="3"/>
      <c r="K24" s="3"/>
    </row>
    <row r="25" spans="1:11" ht="92.25" hidden="1" customHeight="1" x14ac:dyDescent="0.4">
      <c r="A25" s="46"/>
      <c r="B25" s="43"/>
      <c r="C25" s="43"/>
      <c r="D25" s="43"/>
      <c r="E25" s="43"/>
      <c r="F25" s="55"/>
      <c r="G25" s="58"/>
      <c r="H25" s="40" t="s">
        <v>36</v>
      </c>
      <c r="I25" s="41"/>
      <c r="J25" s="3"/>
      <c r="K25" s="3"/>
    </row>
    <row r="26" spans="1:11" ht="92.25" hidden="1" customHeight="1" x14ac:dyDescent="0.4">
      <c r="A26" s="46"/>
      <c r="B26" s="43"/>
      <c r="C26" s="43"/>
      <c r="D26" s="43"/>
      <c r="E26" s="43"/>
      <c r="F26" s="55"/>
      <c r="G26" s="58"/>
      <c r="H26" s="40" t="s">
        <v>37</v>
      </c>
      <c r="I26" s="41"/>
      <c r="J26" s="3"/>
      <c r="K26" s="3"/>
    </row>
    <row r="27" spans="1:11" ht="92.25" hidden="1" customHeight="1" x14ac:dyDescent="0.4">
      <c r="A27" s="46"/>
      <c r="B27" s="43"/>
      <c r="C27" s="43"/>
      <c r="D27" s="43"/>
      <c r="E27" s="43"/>
      <c r="F27" s="55"/>
      <c r="G27" s="58"/>
      <c r="H27" s="40" t="s">
        <v>38</v>
      </c>
      <c r="I27" s="41"/>
      <c r="J27" s="3"/>
      <c r="K27" s="3"/>
    </row>
    <row r="28" spans="1:11" ht="92.25" hidden="1" customHeight="1" x14ac:dyDescent="0.4">
      <c r="A28" s="46"/>
      <c r="B28" s="43"/>
      <c r="C28" s="43"/>
      <c r="D28" s="43"/>
      <c r="E28" s="43"/>
      <c r="F28" s="55"/>
      <c r="G28" s="58"/>
      <c r="H28" s="40" t="s">
        <v>39</v>
      </c>
      <c r="I28" s="41"/>
      <c r="J28" s="3"/>
      <c r="K28" s="3"/>
    </row>
    <row r="29" spans="1:11" ht="92.25" hidden="1" customHeight="1" x14ac:dyDescent="0.4">
      <c r="A29" s="46"/>
      <c r="B29" s="43"/>
      <c r="C29" s="43"/>
      <c r="D29" s="43"/>
      <c r="E29" s="43"/>
      <c r="F29" s="55"/>
      <c r="G29" s="58"/>
      <c r="H29" s="40" t="s">
        <v>40</v>
      </c>
      <c r="I29" s="41"/>
      <c r="J29" s="3"/>
      <c r="K29" s="3"/>
    </row>
    <row r="30" spans="1:11" ht="87" hidden="1" customHeight="1" x14ac:dyDescent="0.4">
      <c r="A30" s="46"/>
      <c r="B30" s="43"/>
      <c r="C30" s="43"/>
      <c r="D30" s="43"/>
      <c r="E30" s="43"/>
      <c r="F30" s="55"/>
      <c r="G30" s="58"/>
      <c r="H30" s="40" t="s">
        <v>20</v>
      </c>
      <c r="I30" s="41"/>
      <c r="J30" s="3"/>
      <c r="K30" s="3"/>
    </row>
    <row r="31" spans="1:11" ht="197.25" hidden="1" customHeight="1" x14ac:dyDescent="0.4">
      <c r="A31" s="46"/>
      <c r="B31" s="43"/>
      <c r="C31" s="43"/>
      <c r="D31" s="43"/>
      <c r="E31" s="43"/>
      <c r="F31" s="55"/>
      <c r="G31" s="58"/>
      <c r="H31" s="40" t="s">
        <v>21</v>
      </c>
      <c r="I31" s="41"/>
      <c r="J31" s="3"/>
      <c r="K31" s="3"/>
    </row>
    <row r="32" spans="1:11" ht="81" hidden="1" customHeight="1" x14ac:dyDescent="0.4">
      <c r="A32" s="46"/>
      <c r="B32" s="43"/>
      <c r="C32" s="43"/>
      <c r="D32" s="43"/>
      <c r="E32" s="43"/>
      <c r="F32" s="55"/>
      <c r="G32" s="58"/>
      <c r="H32" s="40" t="s">
        <v>22</v>
      </c>
      <c r="I32" s="41"/>
      <c r="J32" s="3"/>
      <c r="K32" s="3"/>
    </row>
    <row r="33" spans="1:11" ht="122.25" hidden="1" customHeight="1" x14ac:dyDescent="0.4">
      <c r="A33" s="46"/>
      <c r="B33" s="43"/>
      <c r="C33" s="43"/>
      <c r="D33" s="43"/>
      <c r="E33" s="43"/>
      <c r="F33" s="55"/>
      <c r="G33" s="58"/>
      <c r="H33" s="40" t="s">
        <v>23</v>
      </c>
      <c r="I33" s="41"/>
      <c r="J33" s="3"/>
      <c r="K33" s="3"/>
    </row>
    <row r="34" spans="1:11" ht="146.25" hidden="1" customHeight="1" x14ac:dyDescent="0.4">
      <c r="A34" s="46"/>
      <c r="B34" s="43"/>
      <c r="C34" s="43"/>
      <c r="D34" s="43"/>
      <c r="E34" s="43"/>
      <c r="F34" s="55"/>
      <c r="G34" s="58"/>
      <c r="H34" s="40" t="s">
        <v>24</v>
      </c>
      <c r="I34" s="41"/>
      <c r="J34" s="3"/>
      <c r="K34" s="3"/>
    </row>
    <row r="35" spans="1:11" ht="178.5" hidden="1" customHeight="1" x14ac:dyDescent="0.4">
      <c r="A35" s="46"/>
      <c r="B35" s="43"/>
      <c r="C35" s="43"/>
      <c r="D35" s="43"/>
      <c r="E35" s="43"/>
      <c r="F35" s="55"/>
      <c r="G35" s="58"/>
      <c r="H35" s="40" t="s">
        <v>25</v>
      </c>
      <c r="I35" s="41"/>
      <c r="J35" s="3"/>
      <c r="K35" s="3"/>
    </row>
    <row r="36" spans="1:11" ht="159.75" hidden="1" customHeight="1" x14ac:dyDescent="0.4">
      <c r="A36" s="46"/>
      <c r="B36" s="43"/>
      <c r="C36" s="43"/>
      <c r="D36" s="43"/>
      <c r="E36" s="43"/>
      <c r="F36" s="55"/>
      <c r="G36" s="58"/>
      <c r="H36" s="40" t="s">
        <v>26</v>
      </c>
      <c r="I36" s="41"/>
      <c r="J36" s="3"/>
      <c r="K36" s="3"/>
    </row>
    <row r="37" spans="1:11" ht="92.25" hidden="1" customHeight="1" x14ac:dyDescent="0.4">
      <c r="A37" s="46"/>
      <c r="B37" s="43"/>
      <c r="C37" s="43"/>
      <c r="D37" s="43"/>
      <c r="E37" s="43"/>
      <c r="F37" s="55"/>
      <c r="G37" s="58"/>
      <c r="H37" s="40" t="s">
        <v>27</v>
      </c>
      <c r="I37" s="41"/>
      <c r="J37" s="3"/>
      <c r="K37" s="3"/>
    </row>
    <row r="38" spans="1:11" ht="227.25" hidden="1" customHeight="1" x14ac:dyDescent="0.4">
      <c r="A38" s="46"/>
      <c r="B38" s="43"/>
      <c r="C38" s="43"/>
      <c r="D38" s="43"/>
      <c r="E38" s="43"/>
      <c r="F38" s="55"/>
      <c r="G38" s="58"/>
      <c r="H38" s="40" t="s">
        <v>28</v>
      </c>
      <c r="I38" s="41"/>
      <c r="J38" s="3"/>
      <c r="K38" s="3"/>
    </row>
    <row r="39" spans="1:11" ht="134.25" hidden="1" customHeight="1" x14ac:dyDescent="0.4">
      <c r="A39" s="46"/>
      <c r="B39" s="43"/>
      <c r="C39" s="43"/>
      <c r="D39" s="43"/>
      <c r="E39" s="43"/>
      <c r="F39" s="55"/>
      <c r="G39" s="58"/>
      <c r="H39" s="40" t="s">
        <v>29</v>
      </c>
      <c r="I39" s="41"/>
      <c r="J39" s="3"/>
      <c r="K39" s="3"/>
    </row>
    <row r="40" spans="1:11" ht="112.5" hidden="1" customHeight="1" x14ac:dyDescent="0.4">
      <c r="A40" s="47"/>
      <c r="B40" s="44"/>
      <c r="C40" s="44"/>
      <c r="D40" s="44"/>
      <c r="E40" s="44"/>
      <c r="F40" s="56"/>
      <c r="G40" s="59"/>
      <c r="H40" s="40" t="s">
        <v>30</v>
      </c>
      <c r="I40" s="41"/>
      <c r="J40" s="3"/>
      <c r="K40" s="3"/>
    </row>
    <row r="41" spans="1:11" x14ac:dyDescent="0.4">
      <c r="A41" s="19"/>
      <c r="B41" s="17">
        <f>B6+B10+B15</f>
        <v>150409049.74000001</v>
      </c>
      <c r="C41" s="17">
        <f t="shared" ref="C41" si="12">C6+C10+C15</f>
        <v>112791575.90999998</v>
      </c>
      <c r="D41" s="17">
        <f t="shared" ref="D41:E41" si="13">D6+D10+D15</f>
        <v>114524718.77</v>
      </c>
      <c r="E41" s="17">
        <f t="shared" si="13"/>
        <v>1733142.8599999994</v>
      </c>
      <c r="F41" s="22">
        <f>B41-D41</f>
        <v>35884330.970000014</v>
      </c>
      <c r="G41" s="23">
        <f>D41/B41</f>
        <v>0.76142172939706509</v>
      </c>
      <c r="H41" s="36"/>
      <c r="I41" s="37"/>
    </row>
    <row r="42" spans="1:11" ht="4.5" customHeight="1" x14ac:dyDescent="0.4">
      <c r="A42" s="2"/>
      <c r="B42" s="2"/>
      <c r="C42" s="2"/>
      <c r="D42" s="2"/>
      <c r="E42" s="2"/>
      <c r="F42" s="2"/>
      <c r="G42" s="2"/>
      <c r="H42" s="2"/>
    </row>
    <row r="43" spans="1:11" ht="14.25" customHeight="1" x14ac:dyDescent="0.4">
      <c r="A43" s="2"/>
      <c r="B43" s="2"/>
      <c r="C43" s="2"/>
      <c r="D43" s="2"/>
      <c r="E43" s="2"/>
      <c r="F43" s="2"/>
      <c r="G43" s="2"/>
      <c r="H43" s="2"/>
    </row>
    <row r="44" spans="1:11" ht="96" customHeight="1" x14ac:dyDescent="0.4">
      <c r="A44" s="28" t="s">
        <v>16</v>
      </c>
      <c r="B44" s="28"/>
      <c r="C44" s="28"/>
      <c r="D44" s="26"/>
      <c r="E44" s="26"/>
      <c r="F44" s="1" t="s">
        <v>17</v>
      </c>
      <c r="H44" s="2"/>
    </row>
    <row r="45" spans="1:11" x14ac:dyDescent="0.4">
      <c r="A45" s="4"/>
      <c r="B45" s="2"/>
      <c r="C45" s="2"/>
      <c r="D45" s="2"/>
      <c r="E45" s="2"/>
      <c r="F45" s="2"/>
      <c r="G45" s="2"/>
      <c r="H45" s="2"/>
    </row>
    <row r="47" spans="1:11" x14ac:dyDescent="0.4">
      <c r="F47" s="5"/>
    </row>
  </sheetData>
  <mergeCells count="49">
    <mergeCell ref="H41:I41"/>
    <mergeCell ref="H16:I16"/>
    <mergeCell ref="H10:I10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24:I24"/>
    <mergeCell ref="H25:I25"/>
    <mergeCell ref="H26:I26"/>
    <mergeCell ref="C18:C40"/>
    <mergeCell ref="D18:D40"/>
    <mergeCell ref="E18:E40"/>
    <mergeCell ref="F18:F40"/>
    <mergeCell ref="G18:G40"/>
    <mergeCell ref="J8:K8"/>
    <mergeCell ref="J9:K9"/>
    <mergeCell ref="H29:I29"/>
    <mergeCell ref="H39:I39"/>
    <mergeCell ref="H40:I40"/>
    <mergeCell ref="H22:I22"/>
    <mergeCell ref="H23:I23"/>
    <mergeCell ref="H28:I28"/>
    <mergeCell ref="H18:I19"/>
    <mergeCell ref="H27:I27"/>
    <mergeCell ref="H21:I21"/>
    <mergeCell ref="H20:I20"/>
    <mergeCell ref="H17:I17"/>
    <mergeCell ref="A44:C44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  <mergeCell ref="B18:B40"/>
    <mergeCell ref="A18:A40"/>
  </mergeCells>
  <pageMargins left="0.15748031496062992" right="0.15748031496062992" top="0.39370078740157483" bottom="0.15748031496062992" header="0.31496062992125984" footer="0.15748031496062992"/>
  <pageSetup paperSize="9" scale="4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2022-07-29T11:01:51Z</cp:lastPrinted>
  <dcterms:created xsi:type="dcterms:W3CDTF">2019-07-19T11:40:04Z</dcterms:created>
  <dcterms:modified xsi:type="dcterms:W3CDTF">2022-09-02T10:06:02Z</dcterms:modified>
</cp:coreProperties>
</file>