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03 но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<sst xmlns="http://schemas.openxmlformats.org/spreadsheetml/2006/main" count="28" uniqueCount="28">
  <si>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</si>
  <si>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</si>
  <si>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</si>
  <si>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</si>
  <si>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</si>
  <si>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</si>
  <si>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</si>
  <si>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</si>
  <si>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</si>
  <si>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</si>
  <si>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</si>
  <si>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</si>
  <si>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</si>
  <si>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</si>
  <si>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</si>
  <si>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</si>
  <si>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</si>
  <si>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</si>
  <si>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</si>
  <si>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</si>
  <si>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</si>
  <si>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Кассовый расход на 26.10.2023 года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</si>
  <si>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2 460 812,26 рублей.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</si>
  <si>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2602 ноября 2023 года</t>
  </si>
  <si>
    <t>Кассовый расход на 02.11.2023 года</t>
  </si>
  <si>
    <t>Кассовый расход с 26.10.2023 года по 02.11.2023 года</t>
  </si>
  <si>
    <t>По состоянию на 02.11.2023 года численность получателей составила 787 человек.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</si>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</sst>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C7" zoomScale="40" zoomScaleNormal="30" zoomScaleSheetLayoutView="40" workbookViewId="0">
      <selection activeCell="H11" sqref="H11:I12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45" t="s">
        <v>23</v>
      </c>
      <c r="B1" s="45"/>
      <c r="C1" s="45"/>
      <c r="D1" s="45"/>
      <c r="E1" s="45"/>
      <c r="F1" s="45"/>
      <c r="G1" s="45"/>
      <c r="H1" s="45"/>
      <c r="I1" s="45"/>
    </row>
    <row r="2" spans="1:11" ht="22.5" hidden="1" customHeight="1" x14ac:dyDescent="0.45">
      <c r="A2" s="46"/>
      <c r="B2" s="46"/>
      <c r="C2" s="46"/>
      <c r="D2" s="46"/>
      <c r="E2" s="46"/>
      <c r="F2" s="46"/>
      <c r="G2" s="46"/>
      <c r="H2" s="46"/>
      <c r="I2" s="4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21</v>
      </c>
      <c r="D4" s="6" t="s">
        <v>24</v>
      </c>
      <c r="E4" s="5" t="s">
        <v>25</v>
      </c>
      <c r="F4" s="5" t="s">
        <v>5</v>
      </c>
      <c r="G4" s="5" t="s">
        <v>0</v>
      </c>
      <c r="H4" s="47" t="s">
        <v>7</v>
      </c>
      <c r="I4" s="4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9">
        <v>8</v>
      </c>
      <c r="I5" s="50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63556768.259999998</v>
      </c>
      <c r="D6" s="9">
        <f t="shared" si="0"/>
        <v>63556768.259999998</v>
      </c>
      <c r="E6" s="9">
        <f>E7</f>
        <v>0</v>
      </c>
      <c r="F6" s="9">
        <f>F7</f>
        <v>19067986.309999995</v>
      </c>
      <c r="G6" s="10">
        <f>D6/B6</f>
        <v>0.76922187050074042</v>
      </c>
      <c r="H6" s="29"/>
      <c r="I6" s="30"/>
    </row>
    <row r="7" spans="1:11" ht="66" x14ac:dyDescent="0.45">
      <c r="A7" s="8" t="s">
        <v>2</v>
      </c>
      <c r="B7" s="9">
        <f>B8</f>
        <v>82624754.569999993</v>
      </c>
      <c r="C7" s="9">
        <f>C8</f>
        <v>63556768.259999998</v>
      </c>
      <c r="D7" s="9">
        <f>D8</f>
        <v>63556768.259999998</v>
      </c>
      <c r="E7" s="9">
        <f>E8</f>
        <v>0</v>
      </c>
      <c r="F7" s="9">
        <f>F8</f>
        <v>19067986.309999995</v>
      </c>
      <c r="G7" s="10">
        <f t="shared" ref="G7:G18" si="1">D7/B7</f>
        <v>0.76922187050074042</v>
      </c>
      <c r="H7" s="29"/>
      <c r="I7" s="30"/>
    </row>
    <row r="8" spans="1:11" ht="132" x14ac:dyDescent="0.45">
      <c r="A8" s="11" t="s">
        <v>9</v>
      </c>
      <c r="B8" s="12">
        <v>82624754.569999993</v>
      </c>
      <c r="C8" s="12">
        <v>63556768.259999998</v>
      </c>
      <c r="D8" s="12">
        <v>63556768.259999998</v>
      </c>
      <c r="E8" s="12">
        <f>D8-C8</f>
        <v>0</v>
      </c>
      <c r="F8" s="13">
        <f>B8-D8</f>
        <v>19067986.309999995</v>
      </c>
      <c r="G8" s="10">
        <f t="shared" si="1"/>
        <v>0.76922187050074042</v>
      </c>
      <c r="H8" s="53" t="s">
        <v>26</v>
      </c>
      <c r="I8" s="54"/>
      <c r="J8" s="51"/>
      <c r="K8" s="5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5001690.71</v>
      </c>
      <c r="D9" s="14">
        <f>D10+D13</f>
        <v>5351690.71</v>
      </c>
      <c r="E9" s="14">
        <f>E10+E13</f>
        <v>350000</v>
      </c>
      <c r="F9" s="9">
        <f t="shared" ref="F9:F13" si="2">B9-C9</f>
        <v>1761064.9200000009</v>
      </c>
      <c r="G9" s="10">
        <f t="shared" si="1"/>
        <v>0.79134764034051008</v>
      </c>
      <c r="H9" s="55"/>
      <c r="I9" s="5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2540878.4500000002</v>
      </c>
      <c r="D10" s="14">
        <f t="shared" si="3"/>
        <v>2890878.45</v>
      </c>
      <c r="E10" s="14">
        <f>E11</f>
        <v>350000</v>
      </c>
      <c r="F10" s="9">
        <f t="shared" si="2"/>
        <v>350000</v>
      </c>
      <c r="G10" s="10">
        <f t="shared" si="1"/>
        <v>1</v>
      </c>
      <c r="H10" s="31"/>
      <c r="I10" s="32"/>
    </row>
    <row r="11" spans="1:11" ht="408" customHeight="1" x14ac:dyDescent="0.45">
      <c r="A11" s="39" t="s">
        <v>15</v>
      </c>
      <c r="B11" s="43">
        <v>2890878.45</v>
      </c>
      <c r="C11" s="43">
        <v>2540878.4500000002</v>
      </c>
      <c r="D11" s="43">
        <v>2890878.45</v>
      </c>
      <c r="E11" s="43">
        <f>D11-C11</f>
        <v>350000</v>
      </c>
      <c r="F11" s="41">
        <f>B11-D11</f>
        <v>0</v>
      </c>
      <c r="G11" s="37">
        <f t="shared" si="1"/>
        <v>1</v>
      </c>
      <c r="H11" s="33" t="s">
        <v>27</v>
      </c>
      <c r="I11" s="34"/>
    </row>
    <row r="12" spans="1:11" ht="408" customHeight="1" x14ac:dyDescent="0.45">
      <c r="A12" s="40"/>
      <c r="B12" s="44"/>
      <c r="C12" s="44"/>
      <c r="D12" s="44"/>
      <c r="E12" s="44"/>
      <c r="F12" s="42"/>
      <c r="G12" s="38"/>
      <c r="H12" s="35"/>
      <c r="I12" s="36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2460812.2599999998</v>
      </c>
      <c r="D13" s="27">
        <f>D14</f>
        <v>2460812.2599999998</v>
      </c>
      <c r="E13" s="27">
        <f>E14</f>
        <v>0</v>
      </c>
      <c r="F13" s="9">
        <f t="shared" si="2"/>
        <v>1411064.9200000004</v>
      </c>
      <c r="G13" s="10">
        <f t="shared" si="1"/>
        <v>0.63556051641080202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2460812.2599999998</v>
      </c>
      <c r="D14" s="17">
        <v>2460812.2599999998</v>
      </c>
      <c r="E14" s="17">
        <f>D14-C14</f>
        <v>0</v>
      </c>
      <c r="F14" s="13">
        <f>B14-D14</f>
        <v>1411064.9200000004</v>
      </c>
      <c r="G14" s="10">
        <f t="shared" si="1"/>
        <v>0.63556051641080202</v>
      </c>
      <c r="H14" s="28" t="s">
        <v>22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69558458.969999999</v>
      </c>
      <c r="D18" s="18">
        <f>D7+D9+D15</f>
        <v>69908458.969999999</v>
      </c>
      <c r="E18" s="18">
        <f>E7+E9+E15</f>
        <v>350000</v>
      </c>
      <c r="F18" s="9">
        <f>B18-D18</f>
        <v>20479051.229999989</v>
      </c>
      <c r="G18" s="10">
        <f t="shared" si="1"/>
        <v>0.77343051949670816</v>
      </c>
      <c r="H18" s="31"/>
      <c r="I18" s="32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57" t="s">
        <v>10</v>
      </c>
      <c r="B21" s="57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J8:K8"/>
    <mergeCell ref="H8:I8"/>
    <mergeCell ref="H9:I9"/>
    <mergeCell ref="A21:B21"/>
    <mergeCell ref="H10:I10"/>
    <mergeCell ref="A1:I1"/>
    <mergeCell ref="A2:I2"/>
    <mergeCell ref="H4:I4"/>
    <mergeCell ref="H5:I5"/>
    <mergeCell ref="H6:I6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2023-11-03T11:13:19Z</dcterms:modified>
</cp:coreProperties>
</file>