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05 мая пятница 2023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20" i="2" s="1"/>
  <c r="C6" i="2"/>
  <c r="D18" i="2" l="1"/>
  <c r="D17" i="2" s="1"/>
  <c r="E19" i="2"/>
  <c r="E18" i="2" s="1"/>
  <c r="E17" i="2" s="1"/>
  <c r="E16" i="2"/>
  <c r="G19" i="2"/>
  <c r="F19" i="2"/>
  <c r="F18" i="2" s="1"/>
  <c r="F17" i="2" s="1"/>
  <c r="B18" i="2"/>
  <c r="G18" i="2" l="1"/>
  <c r="B17" i="2"/>
  <c r="G8" i="2"/>
  <c r="G11" i="2"/>
  <c r="G13" i="2"/>
  <c r="G16" i="2"/>
  <c r="F16" i="2"/>
  <c r="F13" i="2"/>
  <c r="F11" i="2"/>
  <c r="E13" i="2"/>
  <c r="E11" i="2"/>
  <c r="E10" i="2" s="1"/>
  <c r="E8" i="2"/>
  <c r="F8" i="2" l="1"/>
  <c r="E7" i="2"/>
  <c r="G17" i="2"/>
  <c r="E15" i="2"/>
  <c r="E14" i="2" s="1"/>
  <c r="E12" i="2"/>
  <c r="E9" i="2"/>
  <c r="E6" i="2" l="1"/>
  <c r="E20" i="2"/>
  <c r="D15" i="2"/>
  <c r="D12" i="2"/>
  <c r="D10" i="2"/>
  <c r="D7" i="2"/>
  <c r="D20" i="2" s="1"/>
  <c r="D9" i="2" l="1"/>
  <c r="D14" i="2"/>
  <c r="D6" i="2"/>
  <c r="F20" i="2"/>
  <c r="B7" i="2"/>
  <c r="B20" i="2" s="1"/>
  <c r="G7" i="2" l="1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<sst xmlns="http://schemas.openxmlformats.org/spreadsheetml/2006/main" count="29" uniqueCount="29">
  <si>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</si>
  <si>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</si>
  <si>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</si>
  <si>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</si>
  <si>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</si>
  <si>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</si>
  <si>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</si>
  <si>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</si>
  <si>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</si>
  <si>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</si>
  <si>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</si>
  <si>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</si>
  <si>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</si>
  <si>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</si>
  <si>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</si>
  <si>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</si>
  <si>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</si>
  <si>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</si>
  <si>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</si>
  <si>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</si>
  <si>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</si>
  <si>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</si>
  <si>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</si>
  <si>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</si>
  <si>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Кассовый расход на 27.04.2023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</si>
  <si>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04 мая 2023 года</t>
  </si>
  <si>
    <t>По состоянию на 04.05.2023 года численность получателей составила 696 человек.</t>
  </si>
  <si>
    <t>Кассовый расход на 04.05.2023 года</t>
  </si>
  <si>
    <t>Кассовый расход с 27.04.2023 года по 04.05.2023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</si>
</sst>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E5" sqref="E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24</v>
      </c>
      <c r="D4" s="6" t="s">
        <v>27</v>
      </c>
      <c r="E4" s="5" t="s">
        <v>28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33">
        <v>8</v>
      </c>
      <c r="I5" s="3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28014184.52</v>
      </c>
      <c r="D6" s="9">
        <f t="shared" si="0"/>
        <v>28014184.52</v>
      </c>
      <c r="E6" s="9">
        <f>E7</f>
        <v>0</v>
      </c>
      <c r="F6" s="9">
        <f>F7</f>
        <v>82624754.569999993</v>
      </c>
      <c r="G6" s="10">
        <f>D6/B6</f>
        <v>0.33905316470581803</v>
      </c>
      <c r="H6" s="35"/>
      <c r="I6" s="36"/>
    </row>
    <row r="7" spans="1:11" ht="66" x14ac:dyDescent="0.45">
      <c r="A7" s="8" t="s">
        <v>2</v>
      </c>
      <c r="B7" s="9">
        <f>B8</f>
        <v>82624754.569999993</v>
      </c>
      <c r="C7" s="9">
        <f>C8</f>
        <v>28014184.52</v>
      </c>
      <c r="D7" s="9">
        <f>D8</f>
        <v>28014184.52</v>
      </c>
      <c r="E7" s="9">
        <f>E8</f>
        <v>0</v>
      </c>
      <c r="F7" s="9">
        <f>F8</f>
        <v>82624754.569999993</v>
      </c>
      <c r="G7" s="10">
        <f t="shared" ref="G7:G20" si="1">D7/B7</f>
        <v>0.33905316470581803</v>
      </c>
      <c r="H7" s="35"/>
      <c r="I7" s="36"/>
    </row>
    <row r="8" spans="1:11" ht="132" x14ac:dyDescent="0.45">
      <c r="A8" s="11" t="s">
        <v>9</v>
      </c>
      <c r="B8" s="12">
        <v>82624754.569999993</v>
      </c>
      <c r="C8" s="12">
        <v>28014184.52</v>
      </c>
      <c r="D8" s="12">
        <v>28014184.52</v>
      </c>
      <c r="E8" s="12">
        <f>D8-C8</f>
        <v>0</v>
      </c>
      <c r="F8" s="13">
        <f>B8-E8</f>
        <v>82624754.569999993</v>
      </c>
      <c r="G8" s="10">
        <f t="shared" si="1"/>
        <v>0.33905316470581803</v>
      </c>
      <c r="H8" s="43" t="s">
        <v>26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0</v>
      </c>
      <c r="E9" s="14">
        <f>E10+E12</f>
        <v>0</v>
      </c>
      <c r="F9" s="9">
        <f t="shared" ref="F9:F15" si="2">B9-C9</f>
        <v>6365162.3300000001</v>
      </c>
      <c r="G9" s="10">
        <f t="shared" si="1"/>
        <v>0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7"/>
      <c r="I10" s="38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39" t="s">
        <v>23</v>
      </c>
      <c r="I11" s="40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0</v>
      </c>
      <c r="E12" s="27">
        <f>E13</f>
        <v>0</v>
      </c>
      <c r="F12" s="9">
        <f t="shared" si="2"/>
        <v>3474283.88</v>
      </c>
      <c r="G12" s="10">
        <f t="shared" si="1"/>
        <v>0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0</v>
      </c>
      <c r="E13" s="17">
        <f>D13-C13</f>
        <v>0</v>
      </c>
      <c r="F13" s="13">
        <f>B13-D13</f>
        <v>3474283.88</v>
      </c>
      <c r="G13" s="10">
        <f t="shared" si="1"/>
        <v>0</v>
      </c>
      <c r="H13" s="24"/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 t="shared" ref="F19" si="7">B19-D19</f>
        <v>0</v>
      </c>
      <c r="G19" s="10">
        <f t="shared" si="1"/>
        <v>1</v>
      </c>
      <c r="H19" s="24"/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29014184.52</v>
      </c>
      <c r="D20" s="18">
        <f>D7+D9+D14+D17</f>
        <v>29014184.52</v>
      </c>
      <c r="E20" s="18">
        <f>E7+E9+E14+E17</f>
        <v>0</v>
      </c>
      <c r="F20" s="9">
        <f>B20-C20</f>
        <v>119688352.37999998</v>
      </c>
      <c r="G20" s="10">
        <f t="shared" si="1"/>
        <v>0.19511559873058229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8" t="s">
        <v>10</v>
      </c>
      <c r="B23" s="2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2023-04-26T10:35:38Z</cp:lastPrinted>
  <dcterms:created xsi:type="dcterms:W3CDTF">2019-07-19T11:40:04Z</dcterms:created>
  <dcterms:modified xsi:type="dcterms:W3CDTF">2023-05-05T11:17:55Z</dcterms:modified>
</cp:coreProperties>
</file>