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2 окт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<sst xmlns="http://schemas.openxmlformats.org/spreadsheetml/2006/main" count="28" uniqueCount="28">
  <si>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</si>
  <si>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</si>
  <si>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</si>
  <si>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</si>
  <si>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</si>
  <si>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</si>
  <si>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</si>
  <si>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</si>
  <si>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</si>
  <si>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</si>
  <si>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</si>
  <si>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</si>
  <si>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</si>
  <si>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</si>
  <si>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</si>
  <si>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</si>
  <si>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</si>
  <si>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</si>
  <si>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</si>
  <si>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</si>
  <si>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</si>
  <si>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1 095 439,23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(не 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1 066 457,60 рублей. Заключены муниципальные контракты:   от 06.02.2023 года №0821300000123000002_125154 в сумме 1 066 457,60 рублей (исполнен). от 17.04.2023 года № 2023.495508 в сумме 289 900,00 рублей (не исполнен). от 26.04.2023 года №2023.513825 в сумме 89 081,62 рублей (не исполнен).</t>
  </si>
  <si>
    <t>Кассовый расход на 05.10.2023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</si>
  <si>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12 октября 2023 года</t>
  </si>
  <si>
    <t>По состоянию на 12.10.2023 года численность получателей составила 787 человек.</t>
  </si>
  <si>
    <t>Кассовый расход на 12.10.2023 года</t>
  </si>
  <si>
    <t>Кассовый расход с 05.10.2023 года по 12.10.2023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</si>
  <si>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2 443 928,00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</si>
</sst>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H15" sqref="H1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58913522.719999999</v>
      </c>
      <c r="D6" s="9">
        <f t="shared" si="0"/>
        <v>58913522.719999999</v>
      </c>
      <c r="E6" s="9">
        <f>E7</f>
        <v>0</v>
      </c>
      <c r="F6" s="9">
        <f>F7</f>
        <v>23711231.849999994</v>
      </c>
      <c r="G6" s="10">
        <f>D6/B6</f>
        <v>0.71302508584262414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58913522.719999999</v>
      </c>
      <c r="D7" s="9">
        <f>D8</f>
        <v>58913522.719999999</v>
      </c>
      <c r="E7" s="9">
        <f>E8</f>
        <v>0</v>
      </c>
      <c r="F7" s="9">
        <f>F8</f>
        <v>23711231.849999994</v>
      </c>
      <c r="G7" s="10">
        <f t="shared" ref="G7:G18" si="1">D7/B7</f>
        <v>0.71302508584262414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58913522.719999999</v>
      </c>
      <c r="D8" s="12">
        <v>58913522.719999999</v>
      </c>
      <c r="E8" s="12">
        <f>D8-C8</f>
        <v>0</v>
      </c>
      <c r="F8" s="13">
        <f>B8-D8</f>
        <v>23711231.849999994</v>
      </c>
      <c r="G8" s="10">
        <f t="shared" si="1"/>
        <v>0.71302508584262414</v>
      </c>
      <c r="H8" s="33" t="s">
        <v>24</v>
      </c>
      <c r="I8" s="34"/>
      <c r="J8" s="31"/>
      <c r="K8" s="3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4312903.6899999995</v>
      </c>
      <c r="D9" s="14">
        <f>D10+D13</f>
        <v>4605824.83</v>
      </c>
      <c r="E9" s="14">
        <f>E10+E13</f>
        <v>292921.14000000013</v>
      </c>
      <c r="F9" s="9">
        <f t="shared" ref="F9:F13" si="2">B9-C9</f>
        <v>2449851.9400000013</v>
      </c>
      <c r="G9" s="10">
        <f t="shared" si="1"/>
        <v>0.68105740943355653</v>
      </c>
      <c r="H9" s="35"/>
      <c r="I9" s="3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2161896.83</v>
      </c>
      <c r="D10" s="14">
        <f t="shared" si="3"/>
        <v>2161896.83</v>
      </c>
      <c r="E10" s="14">
        <f>E11</f>
        <v>0</v>
      </c>
      <c r="F10" s="9">
        <f t="shared" si="2"/>
        <v>728981.62000000011</v>
      </c>
      <c r="G10" s="10">
        <f t="shared" si="1"/>
        <v>0.7478338738178355</v>
      </c>
      <c r="H10" s="46"/>
      <c r="I10" s="47"/>
    </row>
    <row r="11" spans="1:11" ht="408" customHeight="1" x14ac:dyDescent="0.45">
      <c r="A11" s="54" t="s">
        <v>15</v>
      </c>
      <c r="B11" s="29">
        <v>2890878.45</v>
      </c>
      <c r="C11" s="29">
        <v>2161896.83</v>
      </c>
      <c r="D11" s="29">
        <v>2161896.83</v>
      </c>
      <c r="E11" s="29">
        <f>D11-C11</f>
        <v>0</v>
      </c>
      <c r="F11" s="56">
        <f>B11-D11</f>
        <v>728981.62000000011</v>
      </c>
      <c r="G11" s="52">
        <f t="shared" si="1"/>
        <v>0.7478338738178355</v>
      </c>
      <c r="H11" s="48" t="s">
        <v>21</v>
      </c>
      <c r="I11" s="49"/>
    </row>
    <row r="12" spans="1:11" ht="408" customHeight="1" x14ac:dyDescent="0.45">
      <c r="A12" s="55"/>
      <c r="B12" s="30"/>
      <c r="C12" s="30"/>
      <c r="D12" s="30"/>
      <c r="E12" s="30"/>
      <c r="F12" s="57"/>
      <c r="G12" s="53"/>
      <c r="H12" s="50"/>
      <c r="I12" s="51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2151006.86</v>
      </c>
      <c r="D13" s="27">
        <f>D14</f>
        <v>2443928</v>
      </c>
      <c r="E13" s="27">
        <f>E14</f>
        <v>292921.14000000013</v>
      </c>
      <c r="F13" s="9">
        <f t="shared" si="2"/>
        <v>1720870.3200000003</v>
      </c>
      <c r="G13" s="10">
        <f t="shared" si="1"/>
        <v>0.63119977374902159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2151006.86</v>
      </c>
      <c r="D14" s="17">
        <v>2443928</v>
      </c>
      <c r="E14" s="17">
        <f>D14-C14</f>
        <v>292921.14000000013</v>
      </c>
      <c r="F14" s="13">
        <f>B14-D14</f>
        <v>1427949.1800000002</v>
      </c>
      <c r="G14" s="10">
        <f t="shared" si="1"/>
        <v>0.63119977374902159</v>
      </c>
      <c r="H14" s="28" t="s">
        <v>27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64226426.409999996</v>
      </c>
      <c r="D18" s="18">
        <f>D7+D9+D15</f>
        <v>64519347.549999997</v>
      </c>
      <c r="E18" s="18">
        <f>E7+E9+E15</f>
        <v>292921.14000000013</v>
      </c>
      <c r="F18" s="9">
        <f>B18-D18</f>
        <v>25868162.649999991</v>
      </c>
      <c r="G18" s="10">
        <f t="shared" si="1"/>
        <v>0.71380821760925117</v>
      </c>
      <c r="H18" s="46"/>
      <c r="I18" s="4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7" t="s">
        <v>10</v>
      </c>
      <c r="B21" s="37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A21:B21"/>
    <mergeCell ref="A1:I1"/>
    <mergeCell ref="A2:I2"/>
    <mergeCell ref="H4:I4"/>
    <mergeCell ref="H5:I5"/>
    <mergeCell ref="H6:I6"/>
    <mergeCell ref="H10:I10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J8:K8"/>
    <mergeCell ref="H8:I8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2023-09-28T07:49:05Z</cp:lastPrinted>
  <dcterms:created xsi:type="dcterms:W3CDTF">2019-07-19T11:40:04Z</dcterms:created>
  <dcterms:modified xsi:type="dcterms:W3CDTF">2023-10-13T11:09:33Z</dcterms:modified>
</cp:coreProperties>
</file>