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12 октября 2023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5" i="2" s="1"/>
  <c r="C13" i="2"/>
  <c r="C10" i="2"/>
  <c r="C9" i="2"/>
  <c r="C7" i="2"/>
  <c r="C18" i="2" s="1"/>
  <c r="C6" i="2"/>
  <c r="E8" i="2" l="1"/>
  <c r="F17" i="2" l="1"/>
  <c r="F14" i="2"/>
  <c r="F11" i="2"/>
  <c r="F8" i="2"/>
  <c r="D16" i="2" l="1"/>
  <c r="D15" i="2" s="1"/>
  <c r="E17" i="2"/>
  <c r="E16" i="2" s="1"/>
  <c r="E15" i="2" s="1"/>
  <c r="G17" i="2"/>
  <c r="F16" i="2"/>
  <c r="F15" i="2" s="1"/>
  <c r="B16" i="2"/>
  <c r="G16" i="2" l="1"/>
  <c r="B15" i="2"/>
  <c r="G8" i="2"/>
  <c r="G11" i="2"/>
  <c r="G14" i="2"/>
  <c r="E14" i="2"/>
  <c r="E11" i="2"/>
  <c r="E10" i="2" s="1"/>
  <c r="E7" i="2" l="1"/>
  <c r="G15" i="2"/>
  <c r="E13" i="2"/>
  <c r="E9" i="2" s="1"/>
  <c r="E18" i="2" l="1"/>
  <c r="E6" i="2"/>
  <c r="D13" i="2"/>
  <c r="D10" i="2"/>
  <c r="D7" i="2"/>
  <c r="D9" i="2" l="1"/>
  <c r="D18" i="2" s="1"/>
  <c r="D6" i="2"/>
  <c r="B7" i="2"/>
  <c r="G7" i="2" l="1"/>
  <c r="B13" i="2"/>
  <c r="G13" i="2" s="1"/>
  <c r="F13" i="2" l="1"/>
  <c r="F7" i="2" l="1"/>
  <c r="B10" i="2" l="1"/>
  <c r="B9" i="2" l="1"/>
  <c r="G10" i="2"/>
  <c r="F10" i="2"/>
  <c r="B18" i="2" l="1"/>
  <c r="F18" i="2" s="1"/>
  <c r="G9" i="2"/>
  <c r="F9" i="2"/>
  <c r="B6" i="2"/>
  <c r="G6" i="2" s="1"/>
  <c r="G18" i="2" l="1"/>
  <c r="F6" i="2"/>
</calcChain>
</file>

<file path=xl/sharedStrings.xml><?xml version="1.0" encoding="utf-8"?>
<sst xmlns="http://schemas.openxmlformats.org/spreadsheetml/2006/main" count="28" uniqueCount="28">
  <si>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</si>
  <si>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</si>
  <si>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</si>
  <si>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</si>
  <si>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</si>
  <si>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</si>
  <si>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</si>
  <si>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</si>
  <si>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</si>
  <si>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</si>
  <si>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</si>
  <si>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</si>
  <si>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</si>
  <si>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</si>
  <si>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</si>
  <si>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</si>
  <si>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</si>
  <si>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</si>
  <si>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</si>
  <si>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</si>
  <si>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Расходы произведены в полном объеме.</t>
  </si>
  <si>
    <t>В СОШ № 4 на проведение работ по капитальному ремонту спортивного зала запланированна сумма 1 445 439,23 рублей, кассовое исполнение составило 1 095 439,23 рублей. Заключены муниципальные контракты: от 06.02.2023 года № 0821300000123000001_226612 года в сумме 1 076 852,03 рублей (исполнен). от 24.04.2023 года №2023.515338 в сумме 18 587,20 рублей (исполнен). от 25.04.2023 года № 2023,473112 в  сумме 350 000,00 рублей (не исполнен).                                                                 В СОШ № 12 на проведение работ по капитальному ремонту спортивного зала запланированна сумма 1 445 439,22 рублей, кассовое исполнение составило 1 066 457,60 рублей. Заключены муниципальные контракты:   от 06.02.2023 года №0821300000123000002_125154 в сумме 1 066 457,60 рублей (исполнен). от 17.04.2023 года № 2023.495508 в сумме 289 900,00 рублей (не исполнен). от 26.04.2023 года №2023.513825 в сумме 89 081,62 рублей (не исполнен).</t>
  </si>
  <si>
    <t>Кассовый расход на 05.10.2023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</si>
  <si>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12 октября 2023 года</t>
  </si>
  <si>
    <t>По состоянию на 12.10.2023 года численность получателей составила 787 человек.</t>
  </si>
  <si>
    <t>Кассовый расход на 12.10.2023 года</t>
  </si>
  <si>
    <t>Кассовый расход с 05.10.2023 года по 12.10.2023 года</t>
  </si>
  <si>
    <t>Запланированы бюджетные ассигнования за счет средств бюджета Ставропольского края в размере 3 871 877,18 рублей. Расходы на выплату заработной платы и начисления составили 2 443 928,00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</si>
</sst>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0" borderId="2" xfId="1" applyNumberFormat="1" applyFont="1" applyBorder="1" applyAlignment="1" applyProtection="1">
      <alignment horizontal="center" wrapText="1"/>
      <protection hidden="1"/>
    </xf>
    <xf numFmtId="166" fontId="4" fillId="0" borderId="9" xfId="1" applyNumberFormat="1" applyFont="1" applyBorder="1" applyAlignment="1" applyProtection="1">
      <alignment horizontal="center" wrapText="1"/>
      <protection hidden="1"/>
    </xf>
    <xf numFmtId="167" fontId="4" fillId="0" borderId="2" xfId="1" applyNumberFormat="1" applyFont="1" applyBorder="1" applyAlignment="1" applyProtection="1">
      <alignment horizontal="center"/>
      <protection hidden="1"/>
    </xf>
    <xf numFmtId="167" fontId="4" fillId="0" borderId="9" xfId="1" applyNumberFormat="1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view="pageBreakPreview" zoomScale="40" zoomScaleNormal="30" zoomScaleSheetLayoutView="40" workbookViewId="0">
      <selection activeCell="H15" sqref="H15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8" t="s">
        <v>23</v>
      </c>
      <c r="B1" s="38"/>
      <c r="C1" s="38"/>
      <c r="D1" s="38"/>
      <c r="E1" s="38"/>
      <c r="F1" s="38"/>
      <c r="G1" s="38"/>
      <c r="H1" s="38"/>
      <c r="I1" s="38"/>
    </row>
    <row r="2" spans="1:11" ht="22.5" hidden="1" customHeight="1" x14ac:dyDescent="0.45">
      <c r="A2" s="39"/>
      <c r="B2" s="39"/>
      <c r="C2" s="39"/>
      <c r="D2" s="39"/>
      <c r="E2" s="39"/>
      <c r="F2" s="39"/>
      <c r="G2" s="39"/>
      <c r="H2" s="39"/>
      <c r="I2" s="39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22</v>
      </c>
      <c r="D4" s="6" t="s">
        <v>25</v>
      </c>
      <c r="E4" s="5" t="s">
        <v>26</v>
      </c>
      <c r="F4" s="5" t="s">
        <v>5</v>
      </c>
      <c r="G4" s="5" t="s">
        <v>0</v>
      </c>
      <c r="H4" s="40" t="s">
        <v>7</v>
      </c>
      <c r="I4" s="41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42">
        <v>8</v>
      </c>
      <c r="I5" s="43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58913522.719999999</v>
      </c>
      <c r="D6" s="9">
        <f t="shared" si="0"/>
        <v>58913522.719999999</v>
      </c>
      <c r="E6" s="9">
        <f>E7</f>
        <v>0</v>
      </c>
      <c r="F6" s="9">
        <f>F7</f>
        <v>23711231.849999994</v>
      </c>
      <c r="G6" s="10">
        <f>D6/B6</f>
        <v>0.71302508584262414</v>
      </c>
      <c r="H6" s="44"/>
      <c r="I6" s="45"/>
    </row>
    <row r="7" spans="1:11" ht="66" x14ac:dyDescent="0.45">
      <c r="A7" s="8" t="s">
        <v>2</v>
      </c>
      <c r="B7" s="9">
        <f>B8</f>
        <v>82624754.569999993</v>
      </c>
      <c r="C7" s="9">
        <f>C8</f>
        <v>58913522.719999999</v>
      </c>
      <c r="D7" s="9">
        <f>D8</f>
        <v>58913522.719999999</v>
      </c>
      <c r="E7" s="9">
        <f>E8</f>
        <v>0</v>
      </c>
      <c r="F7" s="9">
        <f>F8</f>
        <v>23711231.849999994</v>
      </c>
      <c r="G7" s="10">
        <f t="shared" ref="G7:G18" si="1">D7/B7</f>
        <v>0.71302508584262414</v>
      </c>
      <c r="H7" s="44"/>
      <c r="I7" s="45"/>
    </row>
    <row r="8" spans="1:11" ht="132" x14ac:dyDescent="0.45">
      <c r="A8" s="11" t="s">
        <v>9</v>
      </c>
      <c r="B8" s="12">
        <v>82624754.569999993</v>
      </c>
      <c r="C8" s="12">
        <v>58913522.719999999</v>
      </c>
      <c r="D8" s="12">
        <v>58913522.719999999</v>
      </c>
      <c r="E8" s="12">
        <f>D8-C8</f>
        <v>0</v>
      </c>
      <c r="F8" s="13">
        <f>B8-D8</f>
        <v>23711231.849999994</v>
      </c>
      <c r="G8" s="10">
        <f t="shared" si="1"/>
        <v>0.71302508584262414</v>
      </c>
      <c r="H8" s="33" t="s">
        <v>24</v>
      </c>
      <c r="I8" s="34"/>
      <c r="J8" s="31"/>
      <c r="K8" s="32"/>
    </row>
    <row r="9" spans="1:11" ht="42" customHeight="1" x14ac:dyDescent="0.45">
      <c r="A9" s="8" t="s">
        <v>4</v>
      </c>
      <c r="B9" s="14">
        <f>B10+B13</f>
        <v>6762755.6300000008</v>
      </c>
      <c r="C9" s="14">
        <f>C10+C13</f>
        <v>4312903.6899999995</v>
      </c>
      <c r="D9" s="14">
        <f>D10+D13</f>
        <v>4605824.83</v>
      </c>
      <c r="E9" s="14">
        <f>E10+E13</f>
        <v>292921.14000000013</v>
      </c>
      <c r="F9" s="9">
        <f t="shared" ref="F9:F13" si="2">B9-C9</f>
        <v>2449851.9400000013</v>
      </c>
      <c r="G9" s="10">
        <f t="shared" si="1"/>
        <v>0.68105740943355653</v>
      </c>
      <c r="H9" s="35"/>
      <c r="I9" s="36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2161896.83</v>
      </c>
      <c r="D10" s="14">
        <f t="shared" si="3"/>
        <v>2161896.83</v>
      </c>
      <c r="E10" s="14">
        <f>E11</f>
        <v>0</v>
      </c>
      <c r="F10" s="9">
        <f t="shared" si="2"/>
        <v>728981.62000000011</v>
      </c>
      <c r="G10" s="10">
        <f t="shared" si="1"/>
        <v>0.7478338738178355</v>
      </c>
      <c r="H10" s="46"/>
      <c r="I10" s="47"/>
    </row>
    <row r="11" spans="1:11" ht="408" customHeight="1" x14ac:dyDescent="0.45">
      <c r="A11" s="54" t="s">
        <v>15</v>
      </c>
      <c r="B11" s="29">
        <v>2890878.45</v>
      </c>
      <c r="C11" s="29">
        <v>2161896.83</v>
      </c>
      <c r="D11" s="29">
        <v>2161896.83</v>
      </c>
      <c r="E11" s="29">
        <f>D11-C11</f>
        <v>0</v>
      </c>
      <c r="F11" s="56">
        <f>B11-D11</f>
        <v>728981.62000000011</v>
      </c>
      <c r="G11" s="52">
        <f t="shared" si="1"/>
        <v>0.7478338738178355</v>
      </c>
      <c r="H11" s="48" t="s">
        <v>21</v>
      </c>
      <c r="I11" s="49"/>
    </row>
    <row r="12" spans="1:11" ht="408" customHeight="1" x14ac:dyDescent="0.45">
      <c r="A12" s="55"/>
      <c r="B12" s="30"/>
      <c r="C12" s="30"/>
      <c r="D12" s="30"/>
      <c r="E12" s="30"/>
      <c r="F12" s="57"/>
      <c r="G12" s="53"/>
      <c r="H12" s="50"/>
      <c r="I12" s="51"/>
    </row>
    <row r="13" spans="1:11" ht="132" customHeight="1" x14ac:dyDescent="0.45">
      <c r="A13" s="26" t="s">
        <v>14</v>
      </c>
      <c r="B13" s="27">
        <f>B14</f>
        <v>3871877.18</v>
      </c>
      <c r="C13" s="27">
        <f>C14</f>
        <v>2151006.86</v>
      </c>
      <c r="D13" s="27">
        <f>D14</f>
        <v>2443928</v>
      </c>
      <c r="E13" s="27">
        <f>E14</f>
        <v>292921.14000000013</v>
      </c>
      <c r="F13" s="9">
        <f t="shared" si="2"/>
        <v>1720870.3200000003</v>
      </c>
      <c r="G13" s="10">
        <f t="shared" si="1"/>
        <v>0.63119977374902159</v>
      </c>
      <c r="H13" s="24"/>
      <c r="I13" s="25"/>
    </row>
    <row r="14" spans="1:11" ht="166.5" customHeight="1" x14ac:dyDescent="0.45">
      <c r="A14" s="16" t="s">
        <v>16</v>
      </c>
      <c r="B14" s="17">
        <v>3871877.18</v>
      </c>
      <c r="C14" s="17">
        <v>2151006.86</v>
      </c>
      <c r="D14" s="17">
        <v>2443928</v>
      </c>
      <c r="E14" s="17">
        <f>D14-C14</f>
        <v>292921.14000000013</v>
      </c>
      <c r="F14" s="13">
        <f>B14-D14</f>
        <v>1427949.1800000002</v>
      </c>
      <c r="G14" s="10">
        <f t="shared" si="1"/>
        <v>0.63119977374902159</v>
      </c>
      <c r="H14" s="28" t="s">
        <v>27</v>
      </c>
      <c r="I14" s="25"/>
    </row>
    <row r="15" spans="1:11" x14ac:dyDescent="0.45">
      <c r="A15" s="8" t="s">
        <v>17</v>
      </c>
      <c r="B15" s="18">
        <f>B16</f>
        <v>1000000</v>
      </c>
      <c r="C15" s="18">
        <f t="shared" ref="C15:F15" si="4">C16</f>
        <v>1000000</v>
      </c>
      <c r="D15" s="18">
        <f t="shared" si="4"/>
        <v>1000000</v>
      </c>
      <c r="E15" s="18">
        <f t="shared" si="4"/>
        <v>0</v>
      </c>
      <c r="F15" s="18">
        <f t="shared" si="4"/>
        <v>0</v>
      </c>
      <c r="G15" s="10">
        <f t="shared" si="1"/>
        <v>1</v>
      </c>
      <c r="H15" s="24"/>
      <c r="I15" s="25"/>
    </row>
    <row r="16" spans="1:11" ht="66" x14ac:dyDescent="0.45">
      <c r="A16" s="19" t="s">
        <v>18</v>
      </c>
      <c r="B16" s="18">
        <f>B17</f>
        <v>1000000</v>
      </c>
      <c r="C16" s="18">
        <f t="shared" ref="C16:F16" si="5">C17</f>
        <v>1000000</v>
      </c>
      <c r="D16" s="18">
        <f t="shared" si="5"/>
        <v>1000000</v>
      </c>
      <c r="E16" s="18">
        <f t="shared" si="5"/>
        <v>0</v>
      </c>
      <c r="F16" s="18">
        <f t="shared" si="5"/>
        <v>0</v>
      </c>
      <c r="G16" s="10">
        <f t="shared" si="1"/>
        <v>1</v>
      </c>
      <c r="H16" s="24"/>
      <c r="I16" s="25"/>
    </row>
    <row r="17" spans="1:9" ht="66" x14ac:dyDescent="0.45">
      <c r="A17" s="11" t="s">
        <v>19</v>
      </c>
      <c r="B17" s="12">
        <v>1000000</v>
      </c>
      <c r="C17" s="12">
        <v>1000000</v>
      </c>
      <c r="D17" s="12">
        <v>1000000</v>
      </c>
      <c r="E17" s="17">
        <f>D17-C17</f>
        <v>0</v>
      </c>
      <c r="F17" s="13">
        <f>B17-D17</f>
        <v>0</v>
      </c>
      <c r="G17" s="10">
        <f t="shared" si="1"/>
        <v>1</v>
      </c>
      <c r="H17" s="24" t="s">
        <v>20</v>
      </c>
      <c r="I17" s="25"/>
    </row>
    <row r="18" spans="1:9" ht="38.25" customHeight="1" x14ac:dyDescent="0.45">
      <c r="A18" s="20" t="s">
        <v>13</v>
      </c>
      <c r="B18" s="18">
        <f>B7+B9+B15</f>
        <v>90387510.199999988</v>
      </c>
      <c r="C18" s="18">
        <f>C7+C9+C15</f>
        <v>64226426.409999996</v>
      </c>
      <c r="D18" s="18">
        <f>D7+D9+D15</f>
        <v>64519347.549999997</v>
      </c>
      <c r="E18" s="18">
        <f>E7+E9+E15</f>
        <v>292921.14000000013</v>
      </c>
      <c r="F18" s="9">
        <f>B18-D18</f>
        <v>25868162.649999991</v>
      </c>
      <c r="G18" s="10">
        <f t="shared" si="1"/>
        <v>0.71380821760925117</v>
      </c>
      <c r="H18" s="46"/>
      <c r="I18" s="47"/>
    </row>
    <row r="19" spans="1:9" ht="4.5" customHeight="1" x14ac:dyDescent="0.45">
      <c r="A19" s="2"/>
      <c r="B19" s="2"/>
      <c r="C19" s="2"/>
      <c r="D19" s="2"/>
      <c r="E19" s="2"/>
      <c r="F19" s="2"/>
      <c r="G19" s="2"/>
      <c r="H19" s="2"/>
    </row>
    <row r="20" spans="1:9" ht="14.25" customHeight="1" x14ac:dyDescent="0.45">
      <c r="A20" s="2"/>
      <c r="B20" s="2"/>
      <c r="C20" s="2"/>
      <c r="D20" s="2"/>
      <c r="E20" s="2"/>
      <c r="F20" s="2"/>
      <c r="G20" s="2"/>
      <c r="H20" s="2"/>
    </row>
    <row r="21" spans="1:9" ht="96" customHeight="1" x14ac:dyDescent="0.45">
      <c r="A21" s="37" t="s">
        <v>10</v>
      </c>
      <c r="B21" s="37"/>
      <c r="C21" s="21"/>
      <c r="D21" s="21"/>
      <c r="E21" s="21"/>
      <c r="F21" s="1" t="s">
        <v>11</v>
      </c>
      <c r="H21" s="2"/>
    </row>
    <row r="22" spans="1:9" x14ac:dyDescent="0.45">
      <c r="A22" s="22"/>
      <c r="B22" s="2"/>
      <c r="C22" s="2"/>
      <c r="D22" s="2"/>
      <c r="E22" s="2"/>
      <c r="F22" s="2"/>
      <c r="G22" s="2"/>
      <c r="H22" s="2"/>
    </row>
    <row r="24" spans="1:9" x14ac:dyDescent="0.45">
      <c r="F24" s="23"/>
    </row>
  </sheetData>
  <mergeCells count="20">
    <mergeCell ref="A21:B21"/>
    <mergeCell ref="A1:I1"/>
    <mergeCell ref="A2:I2"/>
    <mergeCell ref="H4:I4"/>
    <mergeCell ref="H5:I5"/>
    <mergeCell ref="H6:I6"/>
    <mergeCell ref="H10:I10"/>
    <mergeCell ref="H7:I7"/>
    <mergeCell ref="H18:I18"/>
    <mergeCell ref="H11:I12"/>
    <mergeCell ref="G11:G12"/>
    <mergeCell ref="A11:A12"/>
    <mergeCell ref="F11:F12"/>
    <mergeCell ref="E11:E12"/>
    <mergeCell ref="D11:D12"/>
    <mergeCell ref="C11:C12"/>
    <mergeCell ref="B11:B12"/>
    <mergeCell ref="J8:K8"/>
    <mergeCell ref="H8:I8"/>
    <mergeCell ref="H9:I9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2023-09-28T07:49:05Z</cp:lastPrinted>
  <dcterms:created xsi:type="dcterms:W3CDTF">2019-07-19T11:40:04Z</dcterms:created>
  <dcterms:modified xsi:type="dcterms:W3CDTF">2023-10-13T11:09:33Z</dcterms:modified>
</cp:coreProperties>
</file>