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8 августа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C18" i="2" l="1"/>
  <c r="C17" i="2" s="1"/>
  <c r="C15" i="2"/>
  <c r="C14" i="2" s="1"/>
  <c r="C12" i="2"/>
  <c r="C10" i="2"/>
  <c r="C9" i="2"/>
  <c r="C7" i="2"/>
  <c r="C20" i="2" s="1"/>
  <c r="C6" i="2"/>
  <c r="E8" i="2" l="1"/>
  <c r="F19" i="2" l="1"/>
  <c r="F16" i="2"/>
  <c r="F13" i="2"/>
  <c r="F11" i="2"/>
  <c r="F8" i="2"/>
  <c r="D18" i="2" l="1"/>
  <c r="D17" i="2" s="1"/>
  <c r="E19" i="2"/>
  <c r="E18" i="2" s="1"/>
  <c r="E17" i="2" s="1"/>
  <c r="E16" i="2"/>
  <c r="G19" i="2"/>
  <c r="F18" i="2"/>
  <c r="F17" i="2" s="1"/>
  <c r="B18" i="2"/>
  <c r="G18" i="2" l="1"/>
  <c r="B17" i="2"/>
  <c r="G8" i="2"/>
  <c r="G11" i="2"/>
  <c r="G13" i="2"/>
  <c r="G16" i="2"/>
  <c r="E13" i="2"/>
  <c r="E11" i="2"/>
  <c r="E10" i="2" s="1"/>
  <c r="E7" i="2" l="1"/>
  <c r="G17" i="2"/>
  <c r="E15" i="2"/>
  <c r="E14" i="2" s="1"/>
  <c r="E12" i="2"/>
  <c r="E9" i="2" s="1"/>
  <c r="E6" i="2" l="1"/>
  <c r="E20" i="2"/>
  <c r="D15" i="2"/>
  <c r="D12" i="2"/>
  <c r="D10" i="2"/>
  <c r="D7" i="2"/>
  <c r="D9" i="2" l="1"/>
  <c r="D14" i="2"/>
  <c r="D6" i="2"/>
  <c r="B7" i="2"/>
  <c r="D20" i="2" l="1"/>
  <c r="G7" i="2"/>
  <c r="B12" i="2"/>
  <c r="G12" i="2" s="1"/>
  <c r="F12" i="2" l="1"/>
  <c r="B15" i="2" l="1"/>
  <c r="G15" i="2" s="1"/>
  <c r="F15" i="2" l="1"/>
  <c r="F7" i="2" l="1"/>
  <c r="B14" i="2" l="1"/>
  <c r="G14" i="2" s="1"/>
  <c r="B10" i="2"/>
  <c r="B9" i="2" l="1"/>
  <c r="B20" i="2" s="1"/>
  <c r="G10" i="2"/>
  <c r="F10" i="2"/>
  <c r="F14" i="2"/>
  <c r="G9" i="2" l="1"/>
  <c r="F9" i="2"/>
  <c r="B6" i="2"/>
  <c r="G6" i="2" s="1"/>
  <c r="G20" i="2" l="1"/>
  <c r="F6" i="2"/>
</calcChain>
</file>

<file path=xl/sharedStrings.xml><?xml version="1.0" encoding="utf-8"?>
<sst xmlns="http://schemas.openxmlformats.org/spreadsheetml/2006/main" count="31" uniqueCount="31">
  <si>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</si>
  <si>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</si>
  <si>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</si>
  <si>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</si>
  <si>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</si>
  <si>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</si>
  <si>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</si>
  <si>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</si>
  <si>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</si>
  <si>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</si>
  <si>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</si>
  <si>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</si>
  <si>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</si>
  <si>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</si>
  <si>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</si>
  <si>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</si>
  <si>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</si>
  <si>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'Жилье и городская среда'</t>
  </si>
  <si>
    <t>Региональный проект "Формирование комфортной городской среды"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</si>
  <si>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</si>
  <si>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</si>
  <si>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</si>
  <si>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05.1.F2.55550; Реализация программ 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</si>
  <si>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</t>
  </si>
  <si>
    <t>Расходы произведены в полном объеме.</t>
  </si>
  <si>
    <t>Кассовый расход на 03.08.2023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</si>
  <si>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17 августа 2023 года</t>
  </si>
  <si>
    <t>По состоянию на 17.08.2023 года численность получателей составила 706 человек.</t>
  </si>
  <si>
    <t>Кассовый расход на 17.08.2023 года</t>
  </si>
  <si>
    <t>Кассовый расход с 03.08.2023 года по 17.08.2023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</si>
  <si>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2 008 029,36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</si>
</sst>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view="pageBreakPreview" zoomScale="40" zoomScaleNormal="30" zoomScaleSheetLayoutView="40" workbookViewId="0">
      <selection activeCell="D13" sqref="D1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9" t="s">
        <v>26</v>
      </c>
      <c r="B1" s="39"/>
      <c r="C1" s="39"/>
      <c r="D1" s="39"/>
      <c r="E1" s="39"/>
      <c r="F1" s="39"/>
      <c r="G1" s="39"/>
      <c r="H1" s="39"/>
      <c r="I1" s="39"/>
    </row>
    <row r="2" spans="1:11" ht="22.5" hidden="1" customHeight="1" x14ac:dyDescent="0.45">
      <c r="A2" s="40"/>
      <c r="B2" s="40"/>
      <c r="C2" s="40"/>
      <c r="D2" s="40"/>
      <c r="E2" s="40"/>
      <c r="F2" s="40"/>
      <c r="G2" s="40"/>
      <c r="H2" s="40"/>
      <c r="I2" s="40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25</v>
      </c>
      <c r="D4" s="6" t="s">
        <v>28</v>
      </c>
      <c r="E4" s="5" t="s">
        <v>29</v>
      </c>
      <c r="F4" s="5" t="s">
        <v>5</v>
      </c>
      <c r="G4" s="5" t="s">
        <v>0</v>
      </c>
      <c r="H4" s="41" t="s">
        <v>7</v>
      </c>
      <c r="I4" s="42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3">
        <v>8</v>
      </c>
      <c r="I5" s="44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53498321.109999999</v>
      </c>
      <c r="D6" s="9">
        <f t="shared" si="0"/>
        <v>53862271.109999999</v>
      </c>
      <c r="E6" s="9">
        <f>E7</f>
        <v>363950</v>
      </c>
      <c r="F6" s="9">
        <f>F7</f>
        <v>28762483.459999993</v>
      </c>
      <c r="G6" s="10">
        <f>D6/B6</f>
        <v>0.65189024028346965</v>
      </c>
      <c r="H6" s="45"/>
      <c r="I6" s="46"/>
    </row>
    <row r="7" spans="1:11" ht="66" x14ac:dyDescent="0.45">
      <c r="A7" s="8" t="s">
        <v>2</v>
      </c>
      <c r="B7" s="9">
        <f>B8</f>
        <v>82624754.569999993</v>
      </c>
      <c r="C7" s="9">
        <f>C8</f>
        <v>53498321.109999999</v>
      </c>
      <c r="D7" s="9">
        <f>D8</f>
        <v>53862271.109999999</v>
      </c>
      <c r="E7" s="9">
        <f>E8</f>
        <v>363950</v>
      </c>
      <c r="F7" s="9">
        <f>F8</f>
        <v>28762483.459999993</v>
      </c>
      <c r="G7" s="10">
        <f t="shared" ref="G7:G20" si="1">D7/B7</f>
        <v>0.65189024028346965</v>
      </c>
      <c r="H7" s="45"/>
      <c r="I7" s="46"/>
    </row>
    <row r="8" spans="1:11" ht="132" x14ac:dyDescent="0.45">
      <c r="A8" s="11" t="s">
        <v>9</v>
      </c>
      <c r="B8" s="12">
        <v>82624754.569999993</v>
      </c>
      <c r="C8" s="12">
        <v>53498321.109999999</v>
      </c>
      <c r="D8" s="12">
        <v>53862271.109999999</v>
      </c>
      <c r="E8" s="12">
        <f>D8-C8</f>
        <v>363950</v>
      </c>
      <c r="F8" s="13">
        <f>B8-D8</f>
        <v>28762483.459999993</v>
      </c>
      <c r="G8" s="10">
        <f t="shared" si="1"/>
        <v>0.65189024028346965</v>
      </c>
      <c r="H8" s="32" t="s">
        <v>27</v>
      </c>
      <c r="I8" s="33"/>
      <c r="J8" s="28"/>
      <c r="K8" s="29"/>
    </row>
    <row r="9" spans="1:11" ht="42" customHeight="1" x14ac:dyDescent="0.45">
      <c r="A9" s="8" t="s">
        <v>4</v>
      </c>
      <c r="B9" s="14">
        <f>B10+B12</f>
        <v>6762755.6300000008</v>
      </c>
      <c r="C9" s="14">
        <f>C10+C12</f>
        <v>3055659.42</v>
      </c>
      <c r="D9" s="14">
        <f>D10+D12</f>
        <v>3084881.39</v>
      </c>
      <c r="E9" s="14">
        <f>E10+E12</f>
        <v>29221.970000000205</v>
      </c>
      <c r="F9" s="9">
        <f t="shared" ref="F9:F15" si="2">B9-C9</f>
        <v>3707096.2100000009</v>
      </c>
      <c r="G9" s="10">
        <f t="shared" si="1"/>
        <v>0.45615745396969193</v>
      </c>
      <c r="H9" s="36"/>
      <c r="I9" s="37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1076852.03</v>
      </c>
      <c r="D10" s="14">
        <f t="shared" si="3"/>
        <v>1076852.03</v>
      </c>
      <c r="E10" s="14">
        <f>E11</f>
        <v>0</v>
      </c>
      <c r="F10" s="9">
        <f t="shared" si="2"/>
        <v>1814026.4200000002</v>
      </c>
      <c r="G10" s="10">
        <f t="shared" si="1"/>
        <v>0.37249993336800447</v>
      </c>
      <c r="H10" s="34"/>
      <c r="I10" s="35"/>
    </row>
    <row r="11" spans="1:11" ht="166.5" customHeight="1" x14ac:dyDescent="0.45">
      <c r="A11" s="16" t="s">
        <v>15</v>
      </c>
      <c r="B11" s="17">
        <v>2890878.45</v>
      </c>
      <c r="C11" s="17">
        <v>1076852.03</v>
      </c>
      <c r="D11" s="17">
        <v>1076852.03</v>
      </c>
      <c r="E11" s="17">
        <f>D11-C11</f>
        <v>0</v>
      </c>
      <c r="F11" s="13">
        <f>B11-D11</f>
        <v>1814026.4200000002</v>
      </c>
      <c r="G11" s="10">
        <f t="shared" si="1"/>
        <v>0.37249993336800447</v>
      </c>
      <c r="H11" s="30" t="s">
        <v>23</v>
      </c>
      <c r="I11" s="31"/>
    </row>
    <row r="12" spans="1:11" ht="132" x14ac:dyDescent="0.45">
      <c r="A12" s="26" t="s">
        <v>14</v>
      </c>
      <c r="B12" s="27">
        <f>B13</f>
        <v>3871877.18</v>
      </c>
      <c r="C12" s="27">
        <f>C13</f>
        <v>1978807.39</v>
      </c>
      <c r="D12" s="27">
        <f>D13</f>
        <v>2008029.36</v>
      </c>
      <c r="E12" s="27">
        <f>E13</f>
        <v>29221.970000000205</v>
      </c>
      <c r="F12" s="9">
        <f t="shared" si="2"/>
        <v>1893069.7900000003</v>
      </c>
      <c r="G12" s="10">
        <f t="shared" si="1"/>
        <v>0.51861907458541856</v>
      </c>
      <c r="H12" s="24"/>
      <c r="I12" s="25"/>
    </row>
    <row r="13" spans="1:11" ht="166.5" customHeight="1" x14ac:dyDescent="0.45">
      <c r="A13" s="16" t="s">
        <v>16</v>
      </c>
      <c r="B13" s="17">
        <v>3871877.18</v>
      </c>
      <c r="C13" s="17">
        <v>1978807.39</v>
      </c>
      <c r="D13" s="17">
        <v>2008029.36</v>
      </c>
      <c r="E13" s="17">
        <f>D13-C13</f>
        <v>29221.970000000205</v>
      </c>
      <c r="F13" s="13">
        <f>B13-D13</f>
        <v>1863847.82</v>
      </c>
      <c r="G13" s="10">
        <f t="shared" si="1"/>
        <v>0.51861907458541856</v>
      </c>
      <c r="H13" s="24" t="s">
        <v>30</v>
      </c>
      <c r="I13" s="25"/>
    </row>
    <row r="14" spans="1:11" ht="66" x14ac:dyDescent="0.45">
      <c r="A14" s="8" t="s">
        <v>17</v>
      </c>
      <c r="B14" s="18">
        <f>B15</f>
        <v>58712620</v>
      </c>
      <c r="C14" s="18">
        <f t="shared" ref="C14:D14" si="4">C15</f>
        <v>0</v>
      </c>
      <c r="D14" s="18">
        <f t="shared" si="4"/>
        <v>0</v>
      </c>
      <c r="E14" s="18">
        <f>E15</f>
        <v>0</v>
      </c>
      <c r="F14" s="9">
        <f t="shared" si="2"/>
        <v>58712620</v>
      </c>
      <c r="G14" s="10">
        <f t="shared" si="1"/>
        <v>0</v>
      </c>
      <c r="H14" s="34"/>
      <c r="I14" s="35"/>
    </row>
    <row r="15" spans="1:11" ht="66" x14ac:dyDescent="0.45">
      <c r="A15" s="19" t="s">
        <v>18</v>
      </c>
      <c r="B15" s="18">
        <f>B16</f>
        <v>58712620</v>
      </c>
      <c r="C15" s="18">
        <f>C16</f>
        <v>0</v>
      </c>
      <c r="D15" s="18">
        <f>D16</f>
        <v>0</v>
      </c>
      <c r="E15" s="18">
        <f>E16</f>
        <v>0</v>
      </c>
      <c r="F15" s="9">
        <f t="shared" si="2"/>
        <v>58712620</v>
      </c>
      <c r="G15" s="10">
        <f t="shared" si="1"/>
        <v>0</v>
      </c>
      <c r="H15" s="34"/>
      <c r="I15" s="35"/>
    </row>
    <row r="16" spans="1:11" ht="99" x14ac:dyDescent="0.45">
      <c r="A16" s="11" t="s">
        <v>22</v>
      </c>
      <c r="B16" s="12">
        <v>58712620</v>
      </c>
      <c r="C16" s="12">
        <v>0</v>
      </c>
      <c r="D16" s="12">
        <v>0</v>
      </c>
      <c r="E16" s="17">
        <f>D16-C16</f>
        <v>0</v>
      </c>
      <c r="F16" s="13">
        <f>B16-D16</f>
        <v>58712620</v>
      </c>
      <c r="G16" s="10">
        <f t="shared" si="1"/>
        <v>0</v>
      </c>
      <c r="H16" s="30"/>
      <c r="I16" s="31"/>
    </row>
    <row r="17" spans="1:9" x14ac:dyDescent="0.45">
      <c r="A17" s="8" t="s">
        <v>19</v>
      </c>
      <c r="B17" s="18">
        <f>B18</f>
        <v>1000000</v>
      </c>
      <c r="C17" s="18">
        <f t="shared" ref="C17:F17" si="5">C18</f>
        <v>1000000</v>
      </c>
      <c r="D17" s="18">
        <f t="shared" si="5"/>
        <v>1000000</v>
      </c>
      <c r="E17" s="18">
        <f t="shared" si="5"/>
        <v>0</v>
      </c>
      <c r="F17" s="18">
        <f t="shared" si="5"/>
        <v>0</v>
      </c>
      <c r="G17" s="10">
        <f t="shared" si="1"/>
        <v>1</v>
      </c>
      <c r="H17" s="24"/>
      <c r="I17" s="25"/>
    </row>
    <row r="18" spans="1:9" ht="66" x14ac:dyDescent="0.45">
      <c r="A18" s="19" t="s">
        <v>20</v>
      </c>
      <c r="B18" s="18">
        <f>B19</f>
        <v>1000000</v>
      </c>
      <c r="C18" s="18">
        <f t="shared" ref="C18:F18" si="6">C19</f>
        <v>1000000</v>
      </c>
      <c r="D18" s="18">
        <f t="shared" si="6"/>
        <v>1000000</v>
      </c>
      <c r="E18" s="18">
        <f t="shared" si="6"/>
        <v>0</v>
      </c>
      <c r="F18" s="18">
        <f t="shared" si="6"/>
        <v>0</v>
      </c>
      <c r="G18" s="10">
        <f t="shared" si="1"/>
        <v>1</v>
      </c>
      <c r="H18" s="24"/>
      <c r="I18" s="25"/>
    </row>
    <row r="19" spans="1:9" ht="66" x14ac:dyDescent="0.45">
      <c r="A19" s="11" t="s">
        <v>21</v>
      </c>
      <c r="B19" s="12">
        <v>1000000</v>
      </c>
      <c r="C19" s="12">
        <v>1000000</v>
      </c>
      <c r="D19" s="12">
        <v>1000000</v>
      </c>
      <c r="E19" s="17">
        <f>D19-C19</f>
        <v>0</v>
      </c>
      <c r="F19" s="13">
        <f>B19-D19</f>
        <v>0</v>
      </c>
      <c r="G19" s="10">
        <f t="shared" si="1"/>
        <v>1</v>
      </c>
      <c r="H19" s="24" t="s">
        <v>24</v>
      </c>
      <c r="I19" s="25"/>
    </row>
    <row r="20" spans="1:9" ht="38.25" customHeight="1" x14ac:dyDescent="0.45">
      <c r="A20" s="20" t="s">
        <v>13</v>
      </c>
      <c r="B20" s="18">
        <f>B7+B9+B14+B17</f>
        <v>149100130.19999999</v>
      </c>
      <c r="C20" s="18">
        <f>C7+C9+C14+C17</f>
        <v>57553980.530000001</v>
      </c>
      <c r="D20" s="18">
        <f>D7+D9+D14+D17</f>
        <v>57947152.5</v>
      </c>
      <c r="E20" s="18">
        <f>E7+E9+E14+E17</f>
        <v>393171.9700000002</v>
      </c>
      <c r="F20" s="9">
        <f>B20-D20</f>
        <v>91152977.699999988</v>
      </c>
      <c r="G20" s="10">
        <f t="shared" si="1"/>
        <v>0.38864588798326888</v>
      </c>
      <c r="H20" s="34"/>
      <c r="I20" s="35"/>
    </row>
    <row r="21" spans="1:9" ht="4.5" customHeight="1" x14ac:dyDescent="0.45">
      <c r="A21" s="2"/>
      <c r="B21" s="2"/>
      <c r="C21" s="2"/>
      <c r="D21" s="2"/>
      <c r="E21" s="2"/>
      <c r="F21" s="2"/>
      <c r="G21" s="2"/>
      <c r="H21" s="2"/>
    </row>
    <row r="22" spans="1:9" ht="14.25" customHeight="1" x14ac:dyDescent="0.45">
      <c r="A22" s="2"/>
      <c r="B22" s="2"/>
      <c r="C22" s="2"/>
      <c r="D22" s="2"/>
      <c r="E22" s="2"/>
      <c r="F22" s="2"/>
      <c r="G22" s="2"/>
      <c r="H22" s="2"/>
    </row>
    <row r="23" spans="1:9" ht="96" customHeight="1" x14ac:dyDescent="0.45">
      <c r="A23" s="38" t="s">
        <v>10</v>
      </c>
      <c r="B23" s="38"/>
      <c r="C23" s="21"/>
      <c r="D23" s="21"/>
      <c r="E23" s="21"/>
      <c r="F23" s="1" t="s">
        <v>11</v>
      </c>
      <c r="H23" s="2"/>
    </row>
    <row r="24" spans="1:9" x14ac:dyDescent="0.45">
      <c r="A24" s="22"/>
      <c r="B24" s="2"/>
      <c r="C24" s="2"/>
      <c r="D24" s="2"/>
      <c r="E24" s="2"/>
      <c r="F24" s="2"/>
      <c r="G24" s="2"/>
      <c r="H24" s="2"/>
    </row>
    <row r="26" spans="1:9" x14ac:dyDescent="0.45">
      <c r="F26" s="23"/>
    </row>
  </sheetData>
  <mergeCells count="16">
    <mergeCell ref="A23:B23"/>
    <mergeCell ref="A1:I1"/>
    <mergeCell ref="A2:I2"/>
    <mergeCell ref="H4:I4"/>
    <mergeCell ref="H5:I5"/>
    <mergeCell ref="H6:I6"/>
    <mergeCell ref="H10:I10"/>
    <mergeCell ref="H11:I11"/>
    <mergeCell ref="H14:I14"/>
    <mergeCell ref="H7:I7"/>
    <mergeCell ref="H20:I20"/>
    <mergeCell ref="J8:K8"/>
    <mergeCell ref="H16:I16"/>
    <mergeCell ref="H8:I8"/>
    <mergeCell ref="H15:I15"/>
    <mergeCell ref="H9:I9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2023-08-18T11:33:08Z</cp:lastPrinted>
  <dcterms:created xsi:type="dcterms:W3CDTF">2019-07-19T11:40:04Z</dcterms:created>
  <dcterms:modified xsi:type="dcterms:W3CDTF">2023-08-18T11:35:25Z</dcterms:modified>
</cp:coreProperties>
</file>