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21 апреля 2023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 s="1"/>
  <c r="C15" i="2"/>
  <c r="C14" i="2" s="1"/>
  <c r="C12" i="2"/>
  <c r="C10" i="2"/>
  <c r="C9" i="2"/>
  <c r="C7" i="2"/>
  <c r="C6" i="2"/>
  <c r="D18" i="2" l="1"/>
  <c r="D17" i="2" s="1"/>
  <c r="E19" i="2"/>
  <c r="E18" i="2" s="1"/>
  <c r="E17" i="2" s="1"/>
  <c r="E16" i="2"/>
  <c r="G19" i="2"/>
  <c r="F19" i="2"/>
  <c r="F18" i="2" s="1"/>
  <c r="F17" i="2" s="1"/>
  <c r="B18" i="2"/>
  <c r="G18" i="2" l="1"/>
  <c r="B17" i="2"/>
  <c r="G8" i="2"/>
  <c r="G11" i="2"/>
  <c r="G13" i="2"/>
  <c r="G16" i="2"/>
  <c r="F16" i="2"/>
  <c r="F13" i="2"/>
  <c r="F11" i="2"/>
  <c r="E13" i="2"/>
  <c r="E11" i="2"/>
  <c r="E10" i="2" s="1"/>
  <c r="E8" i="2"/>
  <c r="F8" i="2" l="1"/>
  <c r="E7" i="2"/>
  <c r="G17" i="2"/>
  <c r="E15" i="2"/>
  <c r="E14" i="2" s="1"/>
  <c r="E12" i="2"/>
  <c r="E9" i="2"/>
  <c r="E6" i="2" l="1"/>
  <c r="E20" i="2"/>
  <c r="D15" i="2"/>
  <c r="D12" i="2"/>
  <c r="D10" i="2"/>
  <c r="D7" i="2"/>
  <c r="D20" i="2" s="1"/>
  <c r="D9" i="2" l="1"/>
  <c r="D14" i="2"/>
  <c r="D6" i="2"/>
  <c r="C20" i="2"/>
  <c r="F20" i="2" s="1"/>
  <c r="B7" i="2"/>
  <c r="B20" i="2" s="1"/>
  <c r="G7" i="2" l="1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<sst xmlns="http://schemas.openxmlformats.org/spreadsheetml/2006/main" count="29" uniqueCount="29">
  <si>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</si>
  <si>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</si>
  <si>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</si>
  <si>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</si>
  <si>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</si>
  <si>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</si>
  <si>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</si>
  <si>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</si>
  <si>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</si>
  <si>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</si>
  <si>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</si>
  <si>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</si>
  <si>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</si>
  <si>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</si>
  <si>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</si>
  <si>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</si>
  <si>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</si>
  <si>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</si>
  <si>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</si>
  <si>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</si>
  <si>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</si>
  <si>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</si>
  <si>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</si>
  <si>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</si>
  <si>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Кассовый расход на 19.04.2023 года</t>
  </si>
  <si>
    <t>Кассовый расход на 20.04.2023 года</t>
  </si>
  <si>
    <t>Кассовый расход с 19.04.2023 года по 20.04.2023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</si>
  <si>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20 апреля 2023 года</t>
  </si>
  <si>
    <t>По состоянию на 20.04.2023 года численность получателей составила 689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</si>
</sst>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H8" sqref="H8:I8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29" t="s">
        <v>27</v>
      </c>
      <c r="B1" s="29"/>
      <c r="C1" s="29"/>
      <c r="D1" s="29"/>
      <c r="E1" s="29"/>
      <c r="F1" s="29"/>
      <c r="G1" s="29"/>
      <c r="H1" s="29"/>
      <c r="I1" s="29"/>
    </row>
    <row r="2" spans="1:11" ht="22.5" hidden="1" customHeight="1" x14ac:dyDescent="0.45">
      <c r="A2" s="30"/>
      <c r="B2" s="30"/>
      <c r="C2" s="30"/>
      <c r="D2" s="30"/>
      <c r="E2" s="30"/>
      <c r="F2" s="30"/>
      <c r="G2" s="30"/>
      <c r="H2" s="30"/>
      <c r="I2" s="3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24</v>
      </c>
      <c r="D4" s="6" t="s">
        <v>25</v>
      </c>
      <c r="E4" s="5" t="s">
        <v>26</v>
      </c>
      <c r="F4" s="5" t="s">
        <v>5</v>
      </c>
      <c r="G4" s="5" t="s">
        <v>0</v>
      </c>
      <c r="H4" s="31" t="s">
        <v>7</v>
      </c>
      <c r="I4" s="32"/>
    </row>
    <row r="5" spans="1:11" x14ac:dyDescent="0.4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33">
        <v>8</v>
      </c>
      <c r="I5" s="34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27856524.210000001</v>
      </c>
      <c r="D6" s="9">
        <f t="shared" si="0"/>
        <v>27856524.210000001</v>
      </c>
      <c r="E6" s="9">
        <f>E7</f>
        <v>0</v>
      </c>
      <c r="F6" s="9">
        <f>F7</f>
        <v>82624754.569999993</v>
      </c>
      <c r="G6" s="10">
        <f>D6/B6</f>
        <v>0.33714501610289022</v>
      </c>
      <c r="H6" s="35"/>
      <c r="I6" s="36"/>
    </row>
    <row r="7" spans="1:11" ht="66" x14ac:dyDescent="0.45">
      <c r="A7" s="8" t="s">
        <v>2</v>
      </c>
      <c r="B7" s="9">
        <f>B8</f>
        <v>82624754.569999993</v>
      </c>
      <c r="C7" s="9">
        <f>C8</f>
        <v>27856524.210000001</v>
      </c>
      <c r="D7" s="9">
        <f>D8</f>
        <v>27856524.210000001</v>
      </c>
      <c r="E7" s="9">
        <f>E8</f>
        <v>0</v>
      </c>
      <c r="F7" s="9">
        <f>F8</f>
        <v>82624754.569999993</v>
      </c>
      <c r="G7" s="10">
        <f t="shared" ref="G7:G20" si="1">D7/B7</f>
        <v>0.33714501610289022</v>
      </c>
      <c r="H7" s="35"/>
      <c r="I7" s="36"/>
    </row>
    <row r="8" spans="1:11" ht="132" x14ac:dyDescent="0.45">
      <c r="A8" s="11" t="s">
        <v>9</v>
      </c>
      <c r="B8" s="12">
        <v>82624754.569999993</v>
      </c>
      <c r="C8" s="12">
        <v>27856524.210000001</v>
      </c>
      <c r="D8" s="12">
        <v>27856524.210000001</v>
      </c>
      <c r="E8" s="12">
        <f>D8-C8</f>
        <v>0</v>
      </c>
      <c r="F8" s="13">
        <f>B8-E8</f>
        <v>82624754.569999993</v>
      </c>
      <c r="G8" s="10">
        <f t="shared" si="1"/>
        <v>0.33714501610289022</v>
      </c>
      <c r="H8" s="43" t="s">
        <v>28</v>
      </c>
      <c r="I8" s="44"/>
      <c r="J8" s="41"/>
      <c r="K8" s="42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0</v>
      </c>
      <c r="D9" s="14">
        <f>D10+D12</f>
        <v>0</v>
      </c>
      <c r="E9" s="14">
        <f>E10+E12</f>
        <v>0</v>
      </c>
      <c r="F9" s="9">
        <f t="shared" ref="F9:F15" si="2">B9-C9</f>
        <v>6365162.3300000001</v>
      </c>
      <c r="G9" s="10">
        <f t="shared" si="1"/>
        <v>0</v>
      </c>
      <c r="H9" s="45"/>
      <c r="I9" s="4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0</v>
      </c>
      <c r="D10" s="14">
        <f t="shared" si="3"/>
        <v>0</v>
      </c>
      <c r="E10" s="14">
        <f>E11</f>
        <v>0</v>
      </c>
      <c r="F10" s="9">
        <f t="shared" si="2"/>
        <v>2890878.45</v>
      </c>
      <c r="G10" s="10">
        <f t="shared" si="1"/>
        <v>0</v>
      </c>
      <c r="H10" s="37"/>
      <c r="I10" s="38"/>
    </row>
    <row r="11" spans="1:11" ht="166.5" customHeight="1" x14ac:dyDescent="0.45">
      <c r="A11" s="16" t="s">
        <v>15</v>
      </c>
      <c r="B11" s="17">
        <v>2890878.45</v>
      </c>
      <c r="C11" s="17">
        <v>0</v>
      </c>
      <c r="D11" s="17">
        <v>0</v>
      </c>
      <c r="E11" s="17">
        <f>D11-C11</f>
        <v>0</v>
      </c>
      <c r="F11" s="13">
        <f>B11-D11</f>
        <v>2890878.45</v>
      </c>
      <c r="G11" s="10">
        <f t="shared" si="1"/>
        <v>0</v>
      </c>
      <c r="H11" s="39" t="s">
        <v>23</v>
      </c>
      <c r="I11" s="40"/>
    </row>
    <row r="12" spans="1:11" ht="132" x14ac:dyDescent="0.45">
      <c r="A12" s="26" t="s">
        <v>14</v>
      </c>
      <c r="B12" s="27">
        <f>B13</f>
        <v>3474283.88</v>
      </c>
      <c r="C12" s="27">
        <f>C13</f>
        <v>0</v>
      </c>
      <c r="D12" s="27">
        <f>D13</f>
        <v>0</v>
      </c>
      <c r="E12" s="27">
        <f>E13</f>
        <v>0</v>
      </c>
      <c r="F12" s="9">
        <f t="shared" si="2"/>
        <v>3474283.88</v>
      </c>
      <c r="G12" s="10">
        <f t="shared" si="1"/>
        <v>0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0</v>
      </c>
      <c r="D13" s="17">
        <v>0</v>
      </c>
      <c r="E13" s="17">
        <f>D13-C13</f>
        <v>0</v>
      </c>
      <c r="F13" s="13">
        <f>B13-D13</f>
        <v>3474283.88</v>
      </c>
      <c r="G13" s="10">
        <f t="shared" si="1"/>
        <v>0</v>
      </c>
      <c r="H13" s="24"/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7"/>
      <c r="I14" s="38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7"/>
      <c r="I15" s="38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9"/>
      <c r="I16" s="40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 t="shared" ref="F19" si="7">B19-D19</f>
        <v>0</v>
      </c>
      <c r="G19" s="10">
        <f t="shared" si="1"/>
        <v>1</v>
      </c>
      <c r="H19" s="24"/>
      <c r="I19" s="25"/>
    </row>
    <row r="20" spans="1:9" ht="38.25" customHeight="1" x14ac:dyDescent="0.45">
      <c r="A20" s="20" t="s">
        <v>13</v>
      </c>
      <c r="B20" s="18">
        <f>B7+B9+B14+B17</f>
        <v>148702536.89999998</v>
      </c>
      <c r="C20" s="18">
        <f t="shared" ref="C20" si="8">C7+C9+C14+C17</f>
        <v>28856524.210000001</v>
      </c>
      <c r="D20" s="18">
        <f>D7+D9+D14+D17</f>
        <v>28856524.210000001</v>
      </c>
      <c r="E20" s="18">
        <f>E7+E9+E14+E17</f>
        <v>0</v>
      </c>
      <c r="F20" s="9">
        <f>B20-C20</f>
        <v>119846012.68999997</v>
      </c>
      <c r="G20" s="10">
        <f t="shared" si="1"/>
        <v>0.1940553591860073</v>
      </c>
      <c r="H20" s="37"/>
      <c r="I20" s="38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28" t="s">
        <v>10</v>
      </c>
      <c r="B23" s="2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J8:K8"/>
    <mergeCell ref="H16:I16"/>
    <mergeCell ref="H8:I8"/>
    <mergeCell ref="H15:I15"/>
    <mergeCell ref="H9:I9"/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2023-04-21T08:33:33Z</cp:lastPrinted>
  <dcterms:created xsi:type="dcterms:W3CDTF">2019-07-19T11:40:04Z</dcterms:created>
  <dcterms:modified xsi:type="dcterms:W3CDTF">2023-04-21T08:34:46Z</dcterms:modified>
</cp:coreProperties>
</file>