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3\27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6" i="2" s="1"/>
  <c r="C10" i="2"/>
  <c r="C9" i="2" s="1"/>
  <c r="C20" i="2" s="1"/>
  <c r="C12" i="2"/>
  <c r="C14" i="2"/>
  <c r="C15" i="2"/>
  <c r="C17" i="2"/>
  <c r="C18" i="2"/>
  <c r="G19" i="2" l="1"/>
  <c r="F19" i="2"/>
  <c r="E19" i="2"/>
  <c r="D18" i="2"/>
  <c r="D17" i="2" s="1"/>
  <c r="B18" i="2"/>
  <c r="F18" i="2" l="1"/>
  <c r="E18" i="2"/>
  <c r="G18" i="2"/>
  <c r="B17" i="2"/>
  <c r="G8" i="2"/>
  <c r="G11" i="2"/>
  <c r="G13" i="2"/>
  <c r="G16" i="2"/>
  <c r="F16" i="2"/>
  <c r="F13" i="2"/>
  <c r="F11" i="2"/>
  <c r="E16" i="2"/>
  <c r="E13" i="2"/>
  <c r="E11" i="2"/>
  <c r="E8" i="2"/>
  <c r="F8" i="2" s="1"/>
  <c r="E17" i="2" l="1"/>
  <c r="F17" i="2"/>
  <c r="G17" i="2"/>
  <c r="E15" i="2"/>
  <c r="E14" i="2" s="1"/>
  <c r="E12" i="2"/>
  <c r="E10" i="2"/>
  <c r="E9" i="2" s="1"/>
  <c r="E7" i="2"/>
  <c r="E6" i="2" s="1"/>
  <c r="E20" i="2" l="1"/>
  <c r="D15" i="2"/>
  <c r="D12" i="2"/>
  <c r="D10" i="2"/>
  <c r="D7" i="2"/>
  <c r="D9" i="2" l="1"/>
  <c r="D14" i="2"/>
  <c r="D20" i="2" s="1"/>
  <c r="D6" i="2"/>
  <c r="B7" i="2"/>
  <c r="G7" i="2" l="1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G10" i="2"/>
  <c r="F10" i="2"/>
  <c r="F14" i="2"/>
  <c r="B20" i="2" l="1"/>
  <c r="G9" i="2"/>
  <c r="F9" i="2"/>
  <c r="B6" i="2"/>
  <c r="G6" i="2" s="1"/>
  <c r="G20" i="2" l="1"/>
  <c r="F20" i="2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<sst xmlns="http://schemas.openxmlformats.org/spreadsheetml/2006/main" count="28" uniqueCount="28">
  <si>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</si>
  <si>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</si>
  <si>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</si>
  <si>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</si>
  <si>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</si>
  <si>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</si>
  <si>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</si>
  <si>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</si>
  <si>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</si>
  <si>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</si>
  <si>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</si>
  <si>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</si>
  <si>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</si>
  <si>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</si>
  <si>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</si>
  <si>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</si>
  <si>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</si>
  <si>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</si>
  <si>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</si>
  <si>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Кассовый расход на 19.01.2023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</si>
  <si>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26 января 2023 года</t>
  </si>
  <si>
    <t>По состоянию на 26.01.2023 года численность получателей составила 641 человек.</t>
  </si>
  <si>
    <t>05.1.F2.25550; Реализация программ формирования современной городской среды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</si>
  <si>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</si>
  <si>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</si>
  <si>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</si>
  <si>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Кассовый расход на 26.01.2023 года</t>
  </si>
  <si>
    <t>Кассовый расход с 19.01.2023 года по 26.01.2023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</si>
</sst>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C3" sqref="C1:C1048576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11" ht="22.5" hidden="1" customHeight="1" x14ac:dyDescent="0.45">
      <c r="A2" s="33"/>
      <c r="B2" s="33"/>
      <c r="C2" s="33"/>
      <c r="D2" s="33"/>
      <c r="E2" s="33"/>
      <c r="F2" s="33"/>
      <c r="G2" s="33"/>
      <c r="H2" s="33"/>
      <c r="I2" s="33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19</v>
      </c>
      <c r="D4" s="6" t="s">
        <v>26</v>
      </c>
      <c r="E4" s="5" t="s">
        <v>27</v>
      </c>
      <c r="F4" s="5" t="s">
        <v>5</v>
      </c>
      <c r="G4" s="5" t="s">
        <v>0</v>
      </c>
      <c r="H4" s="34" t="s">
        <v>7</v>
      </c>
      <c r="I4" s="35"/>
    </row>
    <row r="5" spans="1:11" x14ac:dyDescent="0.45">
      <c r="A5" s="7">
        <v>1</v>
      </c>
      <c r="B5" s="7">
        <v>2</v>
      </c>
      <c r="C5" s="7">
        <v>3</v>
      </c>
      <c r="D5" s="7">
        <v>3</v>
      </c>
      <c r="E5" s="7"/>
      <c r="F5" s="7">
        <v>4</v>
      </c>
      <c r="G5" s="7">
        <v>5</v>
      </c>
      <c r="H5" s="36">
        <v>6</v>
      </c>
      <c r="I5" s="37"/>
    </row>
    <row r="6" spans="1:11" x14ac:dyDescent="0.45">
      <c r="A6" s="8" t="s">
        <v>1</v>
      </c>
      <c r="B6" s="9">
        <f>B7</f>
        <v>82624750</v>
      </c>
      <c r="C6" s="9">
        <f t="shared" ref="C6:D6" si="0">C7</f>
        <v>0</v>
      </c>
      <c r="D6" s="9">
        <f t="shared" si="0"/>
        <v>9900000</v>
      </c>
      <c r="E6" s="9">
        <f>E7</f>
        <v>9900000</v>
      </c>
      <c r="F6" s="9">
        <f>F7</f>
        <v>72724750</v>
      </c>
      <c r="G6" s="10">
        <f>D6/B6</f>
        <v>0.11981881942154136</v>
      </c>
      <c r="H6" s="38"/>
      <c r="I6" s="39"/>
    </row>
    <row r="7" spans="1:11" ht="66" x14ac:dyDescent="0.45">
      <c r="A7" s="8" t="s">
        <v>2</v>
      </c>
      <c r="B7" s="9">
        <f>B8</f>
        <v>82624750</v>
      </c>
      <c r="C7" s="9">
        <f>C8</f>
        <v>0</v>
      </c>
      <c r="D7" s="9">
        <f>D8</f>
        <v>9900000</v>
      </c>
      <c r="E7" s="9">
        <f>E8</f>
        <v>9900000</v>
      </c>
      <c r="F7" s="9">
        <f>F8</f>
        <v>72724750</v>
      </c>
      <c r="G7" s="10">
        <f>D7/B7</f>
        <v>0.11981881942154136</v>
      </c>
      <c r="H7" s="38"/>
      <c r="I7" s="39"/>
    </row>
    <row r="8" spans="1:11" ht="132" x14ac:dyDescent="0.45">
      <c r="A8" s="11" t="s">
        <v>9</v>
      </c>
      <c r="B8" s="12">
        <v>82624750</v>
      </c>
      <c r="C8" s="12">
        <v>0</v>
      </c>
      <c r="D8" s="12">
        <v>9900000</v>
      </c>
      <c r="E8" s="12">
        <f>D8-C8</f>
        <v>9900000</v>
      </c>
      <c r="F8" s="13">
        <f>B8-E8</f>
        <v>72724750</v>
      </c>
      <c r="G8" s="10">
        <f>D8/B8</f>
        <v>0.11981881942154136</v>
      </c>
      <c r="H8" s="46" t="s">
        <v>21</v>
      </c>
      <c r="I8" s="47"/>
      <c r="J8" s="44"/>
      <c r="K8" s="45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0</v>
      </c>
      <c r="D9" s="14">
        <f>D10+D12</f>
        <v>0</v>
      </c>
      <c r="E9" s="14">
        <f>E10+E12</f>
        <v>0</v>
      </c>
      <c r="F9" s="9">
        <f>B9-C9</f>
        <v>6365162.3300000001</v>
      </c>
      <c r="G9" s="10">
        <f>D9/B9</f>
        <v>0</v>
      </c>
      <c r="H9" s="48"/>
      <c r="I9" s="49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1">C11</f>
        <v>0</v>
      </c>
      <c r="D10" s="14">
        <f t="shared" si="1"/>
        <v>0</v>
      </c>
      <c r="E10" s="14">
        <f>E11</f>
        <v>0</v>
      </c>
      <c r="F10" s="9">
        <f>B10-C10</f>
        <v>2890878.45</v>
      </c>
      <c r="G10" s="10">
        <f>D10/B10</f>
        <v>0</v>
      </c>
      <c r="H10" s="40"/>
      <c r="I10" s="41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>D11/B11</f>
        <v>0</v>
      </c>
      <c r="H11" s="42"/>
      <c r="I11" s="43"/>
    </row>
    <row r="12" spans="1:11" ht="132" x14ac:dyDescent="0.45">
      <c r="A12" s="26" t="s">
        <v>14</v>
      </c>
      <c r="B12" s="27">
        <f>B13</f>
        <v>3474283.88</v>
      </c>
      <c r="C12" s="27">
        <f>C13</f>
        <v>0</v>
      </c>
      <c r="D12" s="27">
        <f>D13</f>
        <v>0</v>
      </c>
      <c r="E12" s="27">
        <f>E13</f>
        <v>0</v>
      </c>
      <c r="F12" s="9">
        <f>B12-C12</f>
        <v>3474283.88</v>
      </c>
      <c r="G12" s="10">
        <f>D12/B12</f>
        <v>0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0</v>
      </c>
      <c r="D13" s="17">
        <v>0</v>
      </c>
      <c r="E13" s="17">
        <f>D13-C13</f>
        <v>0</v>
      </c>
      <c r="F13" s="13">
        <f>B13-D13</f>
        <v>3474283.88</v>
      </c>
      <c r="G13" s="10">
        <f>D13/B13</f>
        <v>0</v>
      </c>
      <c r="H13" s="24"/>
      <c r="I13" s="25"/>
    </row>
    <row r="14" spans="1:11" ht="66" x14ac:dyDescent="0.45">
      <c r="A14" s="8" t="s">
        <v>17</v>
      </c>
      <c r="B14" s="18">
        <f>B15</f>
        <v>288533.24</v>
      </c>
      <c r="C14" s="18">
        <f t="shared" ref="C14:D14" si="2">C15</f>
        <v>0</v>
      </c>
      <c r="D14" s="18">
        <f t="shared" si="2"/>
        <v>0</v>
      </c>
      <c r="E14" s="18">
        <f>E15</f>
        <v>288533.24</v>
      </c>
      <c r="F14" s="9">
        <f>B14-C14</f>
        <v>288533.24</v>
      </c>
      <c r="G14" s="10">
        <f>D14/B14</f>
        <v>0</v>
      </c>
      <c r="H14" s="40"/>
      <c r="I14" s="41"/>
    </row>
    <row r="15" spans="1:11" ht="66" x14ac:dyDescent="0.45">
      <c r="A15" s="19" t="s">
        <v>18</v>
      </c>
      <c r="B15" s="18">
        <f>B16</f>
        <v>288533.24</v>
      </c>
      <c r="C15" s="18">
        <f>C16</f>
        <v>0</v>
      </c>
      <c r="D15" s="18">
        <f>D16</f>
        <v>0</v>
      </c>
      <c r="E15" s="18">
        <f>E16</f>
        <v>288533.24</v>
      </c>
      <c r="F15" s="9">
        <f>B15-C15</f>
        <v>288533.24</v>
      </c>
      <c r="G15" s="10">
        <f>D15/B15</f>
        <v>0</v>
      </c>
      <c r="H15" s="40"/>
      <c r="I15" s="41"/>
    </row>
    <row r="16" spans="1:11" ht="99" x14ac:dyDescent="0.45">
      <c r="A16" s="11" t="s">
        <v>22</v>
      </c>
      <c r="B16" s="12">
        <v>288533.24</v>
      </c>
      <c r="C16" s="12">
        <v>0</v>
      </c>
      <c r="D16" s="12">
        <v>0</v>
      </c>
      <c r="E16" s="12">
        <f>B16-D16</f>
        <v>288533.24</v>
      </c>
      <c r="F16" s="13">
        <f>B16-D16</f>
        <v>288533.24</v>
      </c>
      <c r="G16" s="10">
        <f>D16/B16</f>
        <v>0</v>
      </c>
      <c r="H16" s="42"/>
      <c r="I16" s="43"/>
    </row>
    <row r="17" spans="1:9" x14ac:dyDescent="0.45">
      <c r="A17" s="8" t="s">
        <v>23</v>
      </c>
      <c r="B17" s="18">
        <f>B18</f>
        <v>1000000</v>
      </c>
      <c r="C17" s="18">
        <f t="shared" ref="C17:D18" si="3">C18</f>
        <v>0</v>
      </c>
      <c r="D17" s="18">
        <f t="shared" si="3"/>
        <v>0</v>
      </c>
      <c r="E17" s="18">
        <f>B17-D17</f>
        <v>1000000</v>
      </c>
      <c r="F17" s="9">
        <f>B17-D17</f>
        <v>1000000</v>
      </c>
      <c r="G17" s="10">
        <f>D17/B17</f>
        <v>0</v>
      </c>
      <c r="H17" s="29"/>
      <c r="I17" s="30"/>
    </row>
    <row r="18" spans="1:9" ht="66" x14ac:dyDescent="0.45">
      <c r="A18" s="19" t="s">
        <v>24</v>
      </c>
      <c r="B18" s="18">
        <f>B19</f>
        <v>1000000</v>
      </c>
      <c r="C18" s="18">
        <f t="shared" si="3"/>
        <v>0</v>
      </c>
      <c r="D18" s="18">
        <f t="shared" si="3"/>
        <v>0</v>
      </c>
      <c r="E18" s="18">
        <f>B18-D18</f>
        <v>1000000</v>
      </c>
      <c r="F18" s="9">
        <f>B18-D18</f>
        <v>1000000</v>
      </c>
      <c r="G18" s="10">
        <f>D18/B18</f>
        <v>0</v>
      </c>
      <c r="H18" s="29"/>
      <c r="I18" s="30"/>
    </row>
    <row r="19" spans="1:9" ht="66" x14ac:dyDescent="0.45">
      <c r="A19" s="11" t="s">
        <v>25</v>
      </c>
      <c r="B19" s="12">
        <v>1000000</v>
      </c>
      <c r="C19" s="12">
        <v>0</v>
      </c>
      <c r="D19" s="12">
        <v>0</v>
      </c>
      <c r="E19" s="12">
        <f>B19-D19</f>
        <v>1000000</v>
      </c>
      <c r="F19" s="13">
        <f>B19-D19</f>
        <v>1000000</v>
      </c>
      <c r="G19" s="10">
        <f>D19/B19</f>
        <v>0</v>
      </c>
      <c r="H19" s="29"/>
      <c r="I19" s="30"/>
    </row>
    <row r="20" spans="1:9" ht="38.25" customHeight="1" x14ac:dyDescent="0.45">
      <c r="A20" s="20" t="s">
        <v>13</v>
      </c>
      <c r="B20" s="18">
        <f>B7+B9+B14+B17</f>
        <v>90278445.569999993</v>
      </c>
      <c r="C20" s="18">
        <f>C7+C9+C14</f>
        <v>0</v>
      </c>
      <c r="D20" s="18">
        <f>D7+D9+D14</f>
        <v>9900000</v>
      </c>
      <c r="E20" s="18">
        <f>E7+E9+E14</f>
        <v>10188533.24</v>
      </c>
      <c r="F20" s="9">
        <f>B20-C20</f>
        <v>90278445.569999993</v>
      </c>
      <c r="G20" s="10">
        <f>D20/B20</f>
        <v>0.10966072729202841</v>
      </c>
      <c r="H20" s="40"/>
      <c r="I20" s="41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1" t="s">
        <v>10</v>
      </c>
      <c r="B23" s="31"/>
      <c r="C23" s="21"/>
      <c r="D23" s="28"/>
      <c r="E23" s="28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2023-01-10T06:06:19Z</cp:lastPrinted>
  <dcterms:created xsi:type="dcterms:W3CDTF">2019-07-19T11:40:04Z</dcterms:created>
  <dcterms:modified xsi:type="dcterms:W3CDTF">2023-01-27T13:25:38Z</dcterms:modified>
</cp:coreProperties>
</file>