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 на 14.01.2021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кв.смета_13!$A$1:$H$24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B21" i="2"/>
  <c r="C16" i="2"/>
  <c r="C15" i="2" s="1"/>
  <c r="D16" i="2"/>
  <c r="E16" i="2"/>
  <c r="E15" i="2" s="1"/>
  <c r="G17" i="2"/>
  <c r="F17" i="2"/>
  <c r="F16" i="2" s="1"/>
  <c r="F15" i="2" s="1"/>
  <c r="B16" i="2"/>
  <c r="B15" i="2" s="1"/>
  <c r="F12" i="2"/>
  <c r="F11" i="2" s="1"/>
  <c r="G12" i="2"/>
  <c r="C11" i="2"/>
  <c r="D11" i="2"/>
  <c r="E11" i="2"/>
  <c r="B11" i="2"/>
  <c r="B13" i="2"/>
  <c r="C7" i="2"/>
  <c r="D7" i="2"/>
  <c r="B7" i="2"/>
  <c r="B10" i="2" l="1"/>
  <c r="G11" i="2"/>
  <c r="G16" i="2"/>
  <c r="D15" i="2"/>
  <c r="G15" i="2" s="1"/>
  <c r="C19" i="2"/>
  <c r="C18" i="2" s="1"/>
  <c r="D19" i="2"/>
  <c r="D18" i="2" s="1"/>
  <c r="C13" i="2"/>
  <c r="C10" i="2" s="1"/>
  <c r="C21" i="2" s="1"/>
  <c r="D13" i="2"/>
  <c r="D10" i="2" s="1"/>
  <c r="D21" i="2" s="1"/>
  <c r="G21" i="2" s="1"/>
  <c r="C6" i="2"/>
  <c r="D6" i="2"/>
  <c r="B19" i="2" l="1"/>
  <c r="B18" i="2" s="1"/>
  <c r="B6" i="2"/>
  <c r="E8" i="2" l="1"/>
  <c r="F8" i="2"/>
  <c r="E9" i="2"/>
  <c r="F9" i="2"/>
  <c r="E13" i="2"/>
  <c r="E10" i="2" s="1"/>
  <c r="F13" i="2"/>
  <c r="F10" i="2" s="1"/>
  <c r="E14" i="2"/>
  <c r="F14" i="2"/>
  <c r="E18" i="2"/>
  <c r="F19" i="2"/>
  <c r="F18" i="2" s="1"/>
  <c r="E20" i="2"/>
  <c r="F20" i="2"/>
  <c r="E19" i="2"/>
  <c r="F7" i="2" l="1"/>
  <c r="F6" i="2" s="1"/>
  <c r="E7" i="2"/>
  <c r="E6" i="2" s="1"/>
  <c r="E21" i="2" s="1"/>
  <c r="G20" i="2"/>
  <c r="G9" i="2" l="1"/>
  <c r="G8" i="2"/>
  <c r="G14" i="2"/>
  <c r="G18" i="2" l="1"/>
  <c r="G19" i="2"/>
  <c r="G10" i="2" l="1"/>
  <c r="G13" i="2"/>
  <c r="G7" i="2"/>
  <c r="G6" i="2" l="1"/>
</calcChain>
</file>

<file path=xl/sharedStrings.xml><?xml version="1.0" encoding="utf-8"?>
<sst xmlns="http://schemas.openxmlformats.org/spreadsheetml/2006/main" count="26" uniqueCount="26">
  <si>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</si>
  <si>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</si>
  <si>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</si>
  <si>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</si>
  <si>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</si>
  <si>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</si>
  <si>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</si>
  <si>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</si>
  <si>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</si>
  <si>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</si>
  <si>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</si>
  <si>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</si>
  <si>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</si>
  <si>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</si>
  <si>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Кассовый расход на 22.10.2020 года</t>
  </si>
  <si>
    <t>Кассовый расход с 22.10.2020 года по 29.10.2020 года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</si>
  <si>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</si>
  <si>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</si>
  <si>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</si>
  <si>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</si>
  <si>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</si>
  <si>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</si>
  <si>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</si>
  <si>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</t>
  </si>
  <si>
    <t>Информация о реализации национальных проектов на территории Благодарненского городского округа Ставропольского края по состоянию на 14 января 2021 года</t>
  </si>
  <si>
    <t>Кассовый расход на 14.01.2021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</si>
</sst>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Continuous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2" fillId="0" borderId="1" xfId="1" applyFont="1" applyFill="1" applyBorder="1" applyAlignment="1">
      <alignment horizontal="center"/>
    </xf>
    <xf numFmtId="0" fontId="3" fillId="0" borderId="0" xfId="1" applyFont="1" applyFill="1"/>
    <xf numFmtId="0" fontId="2" fillId="0" borderId="1" xfId="1" applyFont="1" applyFill="1" applyBorder="1" applyAlignment="1">
      <alignment horizontal="center" vertical="center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167" fontId="3" fillId="0" borderId="0" xfId="1" applyNumberFormat="1" applyFont="1" applyFill="1"/>
    <xf numFmtId="0" fontId="4" fillId="0" borderId="1" xfId="0" applyFont="1" applyFill="1" applyBorder="1" applyAlignment="1">
      <alignment wrapText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Font="1" applyFill="1" applyBorder="1"/>
    <xf numFmtId="166" fontId="6" fillId="0" borderId="1" xfId="1" applyNumberFormat="1" applyFont="1" applyFill="1" applyBorder="1" applyAlignment="1" applyProtection="1">
      <alignment wrapText="1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wrapText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/>
    <xf numFmtId="166" fontId="5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zoomScale="60" zoomScaleNormal="100" workbookViewId="0">
      <selection activeCell="B17" sqref="B17"/>
    </sheetView>
  </sheetViews>
  <sheetFormatPr defaultColWidth="9.140625" defaultRowHeight="23.25" x14ac:dyDescent="0.35"/>
  <cols>
    <col min="1" max="1" width="108.5703125" style="8" customWidth="1"/>
    <col min="2" max="2" width="24.28515625" style="30" customWidth="1"/>
    <col min="3" max="3" width="21.85546875" style="8" hidden="1" customWidth="1"/>
    <col min="4" max="4" width="28.85546875" style="8" customWidth="1"/>
    <col min="5" max="5" width="20.85546875" style="8" hidden="1" customWidth="1"/>
    <col min="6" max="6" width="25.140625" style="8" customWidth="1"/>
    <col min="7" max="7" width="20.140625" style="8" customWidth="1"/>
    <col min="8" max="8" width="30.5703125" style="8" customWidth="1"/>
    <col min="9" max="202" width="9.140625" style="8" customWidth="1"/>
    <col min="203" max="16384" width="9.140625" style="8"/>
  </cols>
  <sheetData>
    <row r="1" spans="1:8" ht="18.75" customHeight="1" x14ac:dyDescent="0.3">
      <c r="A1" s="32" t="s">
        <v>24</v>
      </c>
      <c r="B1" s="32"/>
      <c r="C1" s="32"/>
      <c r="D1" s="32"/>
      <c r="E1" s="32"/>
      <c r="F1" s="32"/>
      <c r="G1" s="32"/>
      <c r="H1" s="32"/>
    </row>
    <row r="2" spans="1:8" ht="22.5" hidden="1" customHeight="1" x14ac:dyDescent="0.3">
      <c r="A2" s="32"/>
      <c r="B2" s="32"/>
      <c r="C2" s="32"/>
      <c r="D2" s="32"/>
      <c r="E2" s="32"/>
      <c r="F2" s="32"/>
      <c r="G2" s="32"/>
      <c r="H2" s="32"/>
    </row>
    <row r="3" spans="1:8" ht="16.5" customHeight="1" x14ac:dyDescent="0.35">
      <c r="A3" s="1"/>
      <c r="B3" s="28"/>
      <c r="C3" s="10"/>
      <c r="D3" s="10"/>
      <c r="E3" s="10"/>
      <c r="F3" s="10"/>
      <c r="G3" s="6"/>
      <c r="H3" s="6" t="s">
        <v>9</v>
      </c>
    </row>
    <row r="4" spans="1:8" ht="43.5" customHeight="1" x14ac:dyDescent="0.3">
      <c r="A4" s="2"/>
      <c r="B4" s="3" t="s">
        <v>11</v>
      </c>
      <c r="C4" s="3" t="s">
        <v>14</v>
      </c>
      <c r="D4" s="3" t="s">
        <v>25</v>
      </c>
      <c r="E4" s="3" t="s">
        <v>15</v>
      </c>
      <c r="F4" s="3" t="s">
        <v>8</v>
      </c>
      <c r="G4" s="3" t="s">
        <v>0</v>
      </c>
      <c r="H4" s="9" t="s">
        <v>10</v>
      </c>
    </row>
    <row r="5" spans="1:8" ht="15" customHeight="1" x14ac:dyDescent="0.3">
      <c r="A5" s="4">
        <v>1</v>
      </c>
      <c r="B5" s="29">
        <v>2</v>
      </c>
      <c r="C5" s="5">
        <v>3</v>
      </c>
      <c r="D5" s="4">
        <v>3</v>
      </c>
      <c r="E5" s="4">
        <v>5</v>
      </c>
      <c r="F5" s="4">
        <v>4</v>
      </c>
      <c r="G5" s="4">
        <v>5</v>
      </c>
      <c r="H5" s="7">
        <v>6</v>
      </c>
    </row>
    <row r="6" spans="1:8" ht="21" customHeight="1" x14ac:dyDescent="0.35">
      <c r="A6" s="13" t="s">
        <v>2</v>
      </c>
      <c r="B6" s="14">
        <f>B7</f>
        <v>109012440</v>
      </c>
      <c r="C6" s="14">
        <f t="shared" ref="C6:E6" si="0">C7</f>
        <v>85258571.879999995</v>
      </c>
      <c r="D6" s="14">
        <f t="shared" si="0"/>
        <v>0</v>
      </c>
      <c r="E6" s="14">
        <f t="shared" si="0"/>
        <v>-85258571.879999995</v>
      </c>
      <c r="F6" s="14">
        <f>F7</f>
        <v>109012440</v>
      </c>
      <c r="G6" s="15">
        <f t="shared" ref="G6:G20" si="1">D6/B6</f>
        <v>0</v>
      </c>
      <c r="H6" s="16"/>
    </row>
    <row r="7" spans="1:8" ht="42" customHeight="1" x14ac:dyDescent="0.35">
      <c r="A7" s="13" t="s">
        <v>3</v>
      </c>
      <c r="B7" s="14">
        <f>B8+B9</f>
        <v>109012440</v>
      </c>
      <c r="C7" s="14">
        <f t="shared" ref="C7:F7" si="2">C8+C9</f>
        <v>85258571.879999995</v>
      </c>
      <c r="D7" s="14">
        <f t="shared" si="2"/>
        <v>0</v>
      </c>
      <c r="E7" s="14">
        <f t="shared" si="2"/>
        <v>-85258571.879999995</v>
      </c>
      <c r="F7" s="14">
        <f t="shared" si="2"/>
        <v>109012440</v>
      </c>
      <c r="G7" s="15">
        <f t="shared" si="1"/>
        <v>0</v>
      </c>
      <c r="H7" s="16"/>
    </row>
    <row r="8" spans="1:8" ht="69.75" x14ac:dyDescent="0.35">
      <c r="A8" s="17" t="s">
        <v>16</v>
      </c>
      <c r="B8" s="18">
        <v>57149530</v>
      </c>
      <c r="C8" s="18">
        <v>51791837</v>
      </c>
      <c r="D8" s="18">
        <v>0</v>
      </c>
      <c r="E8" s="19">
        <f t="shared" ref="E8:E18" si="3">D8-C8</f>
        <v>-51791837</v>
      </c>
      <c r="F8" s="19">
        <f>B8-D8</f>
        <v>57149530</v>
      </c>
      <c r="G8" s="20">
        <f t="shared" si="1"/>
        <v>0</v>
      </c>
      <c r="H8" s="21"/>
    </row>
    <row r="9" spans="1:8" ht="45" customHeight="1" x14ac:dyDescent="0.35">
      <c r="A9" s="17" t="s">
        <v>17</v>
      </c>
      <c r="B9" s="18">
        <v>51862910</v>
      </c>
      <c r="C9" s="18">
        <v>33466734.879999999</v>
      </c>
      <c r="D9" s="18">
        <v>0</v>
      </c>
      <c r="E9" s="19">
        <f t="shared" si="3"/>
        <v>-33466734.879999999</v>
      </c>
      <c r="F9" s="19">
        <f>B9-D9</f>
        <v>51862910</v>
      </c>
      <c r="G9" s="20">
        <f t="shared" si="1"/>
        <v>0</v>
      </c>
      <c r="H9" s="21"/>
    </row>
    <row r="10" spans="1:8" x14ac:dyDescent="0.35">
      <c r="A10" s="13" t="s">
        <v>5</v>
      </c>
      <c r="B10" s="22">
        <f>B11+B13</f>
        <v>8911822.870000001</v>
      </c>
      <c r="C10" s="22">
        <f t="shared" ref="C10:D10" si="4">C11+C13</f>
        <v>1273039.8</v>
      </c>
      <c r="D10" s="22">
        <f t="shared" si="4"/>
        <v>0</v>
      </c>
      <c r="E10" s="22">
        <f t="shared" ref="E10" si="5">E11+E13</f>
        <v>-1273039.8</v>
      </c>
      <c r="F10" s="22">
        <f t="shared" ref="F10" si="6">F11+F13</f>
        <v>8911822.870000001</v>
      </c>
      <c r="G10" s="15">
        <f t="shared" si="1"/>
        <v>0</v>
      </c>
      <c r="H10" s="16"/>
    </row>
    <row r="11" spans="1:8" x14ac:dyDescent="0.35">
      <c r="A11" s="23" t="s">
        <v>18</v>
      </c>
      <c r="B11" s="22">
        <f>B12</f>
        <v>7086391.8700000001</v>
      </c>
      <c r="C11" s="22">
        <f t="shared" ref="C11:F11" si="7">C12</f>
        <v>0</v>
      </c>
      <c r="D11" s="22">
        <f t="shared" si="7"/>
        <v>0</v>
      </c>
      <c r="E11" s="22">
        <f t="shared" si="7"/>
        <v>0</v>
      </c>
      <c r="F11" s="22">
        <f t="shared" si="7"/>
        <v>7086391.8700000001</v>
      </c>
      <c r="G11" s="15">
        <f t="shared" si="1"/>
        <v>0</v>
      </c>
      <c r="H11" s="16"/>
    </row>
    <row r="12" spans="1:8" ht="46.5" x14ac:dyDescent="0.35">
      <c r="A12" s="25" t="s">
        <v>19</v>
      </c>
      <c r="B12" s="24">
        <v>7086391.8700000001</v>
      </c>
      <c r="C12" s="24"/>
      <c r="D12" s="24">
        <v>0</v>
      </c>
      <c r="E12" s="19"/>
      <c r="F12" s="24">
        <f>B12-D12</f>
        <v>7086391.8700000001</v>
      </c>
      <c r="G12" s="20">
        <f t="shared" si="1"/>
        <v>0</v>
      </c>
      <c r="H12" s="16"/>
    </row>
    <row r="13" spans="1:8" x14ac:dyDescent="0.35">
      <c r="A13" s="23" t="s">
        <v>4</v>
      </c>
      <c r="B13" s="22">
        <f>B14</f>
        <v>1825431</v>
      </c>
      <c r="C13" s="22">
        <f t="shared" ref="C13:D13" si="8">C14</f>
        <v>1273039.8</v>
      </c>
      <c r="D13" s="22">
        <f t="shared" si="8"/>
        <v>0</v>
      </c>
      <c r="E13" s="14">
        <f t="shared" si="3"/>
        <v>-1273039.8</v>
      </c>
      <c r="F13" s="14">
        <f>B13-D13</f>
        <v>1825431</v>
      </c>
      <c r="G13" s="15">
        <f t="shared" si="1"/>
        <v>0</v>
      </c>
      <c r="H13" s="16"/>
    </row>
    <row r="14" spans="1:8" ht="69.75" x14ac:dyDescent="0.35">
      <c r="A14" s="17" t="s">
        <v>12</v>
      </c>
      <c r="B14" s="18">
        <v>1825431</v>
      </c>
      <c r="C14" s="18">
        <v>1273039.8</v>
      </c>
      <c r="D14" s="18">
        <v>0</v>
      </c>
      <c r="E14" s="19">
        <f>D14-C14</f>
        <v>-1273039.8</v>
      </c>
      <c r="F14" s="19">
        <f>B14-D14</f>
        <v>1825431</v>
      </c>
      <c r="G14" s="20">
        <f t="shared" si="1"/>
        <v>0</v>
      </c>
      <c r="H14" s="21"/>
    </row>
    <row r="15" spans="1:8" x14ac:dyDescent="0.35">
      <c r="A15" s="13" t="s">
        <v>21</v>
      </c>
      <c r="B15" s="27">
        <f>B16</f>
        <v>30577740</v>
      </c>
      <c r="C15" s="27">
        <f t="shared" ref="C15:F15" si="9">C16</f>
        <v>0</v>
      </c>
      <c r="D15" s="27">
        <f t="shared" si="9"/>
        <v>0</v>
      </c>
      <c r="E15" s="27">
        <f t="shared" si="9"/>
        <v>0</v>
      </c>
      <c r="F15" s="27">
        <f t="shared" si="9"/>
        <v>30577740</v>
      </c>
      <c r="G15" s="15">
        <f t="shared" si="1"/>
        <v>0</v>
      </c>
      <c r="H15" s="21"/>
    </row>
    <row r="16" spans="1:8" x14ac:dyDescent="0.35">
      <c r="A16" s="31" t="s">
        <v>20</v>
      </c>
      <c r="B16" s="27">
        <f>B17</f>
        <v>30577740</v>
      </c>
      <c r="C16" s="27">
        <f t="shared" ref="C16:F16" si="10">C17</f>
        <v>0</v>
      </c>
      <c r="D16" s="27">
        <f t="shared" si="10"/>
        <v>0</v>
      </c>
      <c r="E16" s="27">
        <f t="shared" si="10"/>
        <v>0</v>
      </c>
      <c r="F16" s="27">
        <f t="shared" si="10"/>
        <v>30577740</v>
      </c>
      <c r="G16" s="15">
        <f t="shared" si="1"/>
        <v>0</v>
      </c>
      <c r="H16" s="21"/>
    </row>
    <row r="17" spans="1:8" ht="93" x14ac:dyDescent="0.35">
      <c r="A17" s="17" t="s">
        <v>22</v>
      </c>
      <c r="B17" s="18">
        <v>30577740</v>
      </c>
      <c r="C17" s="18"/>
      <c r="D17" s="18">
        <v>0</v>
      </c>
      <c r="E17" s="19"/>
      <c r="F17" s="19">
        <f>B17-D17</f>
        <v>30577740</v>
      </c>
      <c r="G17" s="20">
        <f>D17/B17</f>
        <v>0</v>
      </c>
      <c r="H17" s="21"/>
    </row>
    <row r="18" spans="1:8" x14ac:dyDescent="0.35">
      <c r="A18" s="13" t="s">
        <v>6</v>
      </c>
      <c r="B18" s="22">
        <f>B19</f>
        <v>34147630</v>
      </c>
      <c r="C18" s="22">
        <f t="shared" ref="C18:D18" si="11">C19</f>
        <v>0</v>
      </c>
      <c r="D18" s="22">
        <f t="shared" si="11"/>
        <v>0</v>
      </c>
      <c r="E18" s="14">
        <f t="shared" si="3"/>
        <v>0</v>
      </c>
      <c r="F18" s="22">
        <f>F19</f>
        <v>34147630</v>
      </c>
      <c r="G18" s="15">
        <f t="shared" si="1"/>
        <v>0</v>
      </c>
      <c r="H18" s="16"/>
    </row>
    <row r="19" spans="1:8" ht="45.75" x14ac:dyDescent="0.35">
      <c r="A19" s="23" t="s">
        <v>7</v>
      </c>
      <c r="B19" s="22">
        <f>SUM(B20:B20)</f>
        <v>34147630</v>
      </c>
      <c r="C19" s="22">
        <f>SUM(C20:C20)</f>
        <v>0</v>
      </c>
      <c r="D19" s="22">
        <f>SUM(D20:D20)</f>
        <v>0</v>
      </c>
      <c r="E19" s="22" t="e">
        <f>#REF!</f>
        <v>#REF!</v>
      </c>
      <c r="F19" s="22">
        <f>B19-D19</f>
        <v>34147630</v>
      </c>
      <c r="G19" s="15">
        <f t="shared" si="1"/>
        <v>0</v>
      </c>
      <c r="H19" s="16"/>
    </row>
    <row r="20" spans="1:8" ht="46.5" x14ac:dyDescent="0.35">
      <c r="A20" s="17" t="s">
        <v>13</v>
      </c>
      <c r="B20" s="24">
        <v>34147630</v>
      </c>
      <c r="C20" s="24">
        <v>0</v>
      </c>
      <c r="D20" s="24">
        <v>0</v>
      </c>
      <c r="E20" s="24">
        <f>D20-C20</f>
        <v>0</v>
      </c>
      <c r="F20" s="24">
        <f>B20-D20</f>
        <v>34147630</v>
      </c>
      <c r="G20" s="20">
        <f t="shared" si="1"/>
        <v>0</v>
      </c>
      <c r="H20" s="21"/>
    </row>
    <row r="21" spans="1:8" x14ac:dyDescent="0.35">
      <c r="A21" s="26"/>
      <c r="B21" s="27">
        <f>B6+B10+B18+B15</f>
        <v>182649632.87</v>
      </c>
      <c r="C21" s="27">
        <f t="shared" ref="C21:F21" si="12">C6+C10+C18+C15</f>
        <v>86531611.679999992</v>
      </c>
      <c r="D21" s="27">
        <f t="shared" si="12"/>
        <v>0</v>
      </c>
      <c r="E21" s="27">
        <f t="shared" si="12"/>
        <v>-86531611.679999992</v>
      </c>
      <c r="F21" s="27">
        <f t="shared" si="12"/>
        <v>182649632.87</v>
      </c>
      <c r="G21" s="15">
        <f>D21/B21</f>
        <v>0</v>
      </c>
      <c r="H21" s="16"/>
    </row>
    <row r="22" spans="1:8" ht="4.5" customHeight="1" x14ac:dyDescent="0.35">
      <c r="A22" s="10"/>
      <c r="B22" s="28"/>
      <c r="C22" s="10"/>
      <c r="D22" s="10"/>
      <c r="E22" s="10"/>
      <c r="F22" s="10"/>
      <c r="G22" s="10"/>
    </row>
    <row r="23" spans="1:8" ht="14.25" customHeight="1" x14ac:dyDescent="0.35">
      <c r="A23" s="10"/>
      <c r="B23" s="28"/>
      <c r="C23" s="10"/>
      <c r="D23" s="10"/>
      <c r="E23" s="10"/>
      <c r="F23" s="10"/>
      <c r="G23" s="10"/>
    </row>
    <row r="24" spans="1:8" ht="61.5" customHeight="1" x14ac:dyDescent="0.3">
      <c r="A24" s="33" t="s">
        <v>23</v>
      </c>
      <c r="B24" s="33"/>
      <c r="C24" s="33"/>
      <c r="D24" s="10"/>
      <c r="E24" s="10"/>
      <c r="F24" s="10" t="s">
        <v>1</v>
      </c>
      <c r="G24" s="10"/>
    </row>
    <row r="25" spans="1:8" x14ac:dyDescent="0.35">
      <c r="A25" s="11"/>
      <c r="B25" s="28"/>
      <c r="C25" s="10"/>
      <c r="D25" s="10"/>
      <c r="E25" s="10"/>
      <c r="F25" s="10"/>
      <c r="G25" s="10"/>
    </row>
    <row r="26" spans="1:8" x14ac:dyDescent="0.35">
      <c r="C26" s="12"/>
    </row>
  </sheetData>
  <mergeCells count="3">
    <mergeCell ref="A1:H1"/>
    <mergeCell ref="A2:H2"/>
    <mergeCell ref="A24:C24"/>
  </mergeCells>
  <pageMargins left="0.15748031496062992" right="0.15748031496062992" top="0.39" bottom="0.15748031496062992" header="0.31496062992125984" footer="0.15748031496062992"/>
  <pageSetup paperSize="9" scale="6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2021-01-12T05:03:28Z</cp:lastPrinted>
  <dcterms:created xsi:type="dcterms:W3CDTF">2019-07-19T11:40:04Z</dcterms:created>
  <dcterms:modified xsi:type="dcterms:W3CDTF">2021-01-14T14:26:02Z</dcterms:modified>
</cp:coreProperties>
</file>